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630" tabRatio="691" firstSheet="5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<sst xmlns="http://schemas.openxmlformats.org/spreadsheetml/2006/main" count="380" uniqueCount="270">
  <si>
    <t>附件2-1</t>
  </si>
  <si>
    <t>部门收支总表</t>
  </si>
  <si>
    <t xml:space="preserve">单位名称：韶关市文化馆  </t>
  </si>
  <si>
    <t>单位:元</t>
  </si>
  <si>
    <t>收                             入</t>
  </si>
  <si>
    <t>支                             出</t>
  </si>
  <si>
    <t xml:space="preserve">项            目 </t>
  </si>
  <si>
    <r>
      <t>2017</t>
    </r>
    <r>
      <rPr>
        <sz val="9"/>
        <rFont val="宋体"/>
        <family val="0"/>
      </rPr>
      <t>年预算</t>
    </r>
  </si>
  <si>
    <t xml:space="preserve">         项     目</t>
  </si>
  <si>
    <r>
      <t xml:space="preserve">2017 </t>
    </r>
    <r>
      <rPr>
        <sz val="9"/>
        <rFont val="宋体"/>
        <family val="0"/>
      </rPr>
      <t>年预算</t>
    </r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</si>
  <si>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</si>
  <si>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</si>
  <si>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</si>
  <si>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</si>
  <si>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</si>
  <si>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</si>
  <si>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</si>
  <si>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</si>
  <si>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</si>
  <si>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</si>
  <si>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</si>
  <si>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</si>
  <si>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</si>
  <si>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</si>
  <si>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</si>
  <si>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</si>
  <si>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</si>
  <si>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</si>
  <si>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</si>
  <si>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</si>
  <si>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</si>
  <si>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</si>
  <si>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</si>
  <si>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</si>
  <si>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</si>
  <si>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</si>
  <si>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</si>
  <si>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</si>
  <si>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</si>
  <si>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</si>
  <si>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</si>
  <si>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</si>
  <si>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</si>
  <si>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</si>
  <si>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</si>
  <si>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</si>
  <si>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</si>
  <si>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</si>
  <si>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</si>
  <si>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</si>
  <si>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</si>
  <si>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</si>
  <si>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</si>
  <si>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</si>
  <si>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附件2-2</t>
  </si>
  <si>
    <t>部门收入总表</t>
  </si>
  <si>
    <t>单位名称：韶关市文化馆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</si>
  <si>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</si>
  <si>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</si>
  <si>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</si>
  <si>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</si>
  <si>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</si>
  <si>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</si>
  <si>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</si>
  <si>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</si>
  <si>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</si>
  <si>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</si>
  <si>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</si>
  <si>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</si>
  <si>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</si>
  <si>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</si>
  <si>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</si>
  <si>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</si>
  <si>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</si>
  <si>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</si>
  <si>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</si>
  <si>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</si>
  <si>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</si>
  <si>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</si>
  <si>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</si>
  <si>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一般公共服务支出</t>
  </si>
  <si>
    <t>文化体育与传媒支出</t>
  </si>
  <si>
    <t>文化</t>
  </si>
  <si>
    <t xml:space="preserve">  群众文化</t>
  </si>
  <si>
    <t>社会保障和就业支出</t>
  </si>
  <si>
    <t>行政事业单位离退休</t>
  </si>
  <si>
    <t xml:space="preserve">  事业单位离退休</t>
  </si>
  <si>
    <t>医疗卫生与计划生育支出</t>
  </si>
  <si>
    <t>医疗保障</t>
  </si>
  <si>
    <t xml:space="preserve">  其他医疗保障支出</t>
  </si>
  <si>
    <t>住房保障支出</t>
  </si>
  <si>
    <t>住房改革支出</t>
  </si>
  <si>
    <t xml:space="preserve">  住房公积金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</si>
  <si>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</si>
  <si>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</si>
  <si>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</si>
  <si>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</si>
  <si>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</si>
  <si>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</si>
  <si>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</si>
  <si>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</si>
  <si>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附件2-4</t>
  </si>
  <si>
    <t>财政拨款收支总表</t>
  </si>
  <si>
    <t xml:space="preserve">单位名称：韶关市文化馆 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</si>
  <si>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</si>
  <si>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</si>
  <si>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</si>
  <si>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</si>
  <si>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</si>
  <si>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</si>
  <si>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</si>
  <si>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</si>
  <si>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</si>
  <si>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</si>
  <si>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</si>
  <si>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</si>
  <si>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</si>
  <si>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</si>
  <si>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</si>
  <si>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</si>
  <si>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</si>
  <si>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</si>
  <si>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</si>
  <si>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</si>
  <si>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</si>
  <si>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</si>
  <si>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</si>
  <si>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</si>
  <si>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</si>
  <si>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</si>
  <si>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</si>
  <si>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</si>
  <si>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</si>
  <si>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</si>
  <si>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</si>
  <si>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</si>
  <si>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</si>
  <si>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</si>
  <si>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</si>
  <si>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</si>
  <si>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</si>
  <si>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</si>
  <si>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</si>
  <si>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</si>
  <si>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</si>
  <si>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</si>
  <si>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</si>
  <si>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</si>
  <si>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</si>
  <si>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</si>
  <si>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</si>
  <si>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</si>
  <si>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</si>
  <si>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</si>
  <si>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</si>
  <si>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</si>
  <si>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</si>
  <si>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</si>
  <si>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</si>
  <si>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</si>
  <si>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</si>
  <si>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</si>
  <si>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</si>
  <si>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</si>
  <si>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</si>
  <si>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</si>
  <si>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</si>
  <si>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</si>
  <si>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</si>
  <si>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</si>
  <si>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</si>
  <si>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</si>
  <si>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</si>
  <si>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</si>
  <si>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</si>
  <si>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</si>
  <si>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</si>
  <si>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</si>
  <si>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</si>
  <si>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</si>
  <si>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</si>
  <si>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</si>
  <si>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</si>
  <si>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</si>
  <si>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</si>
  <si>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</si>
  <si>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</si>
  <si>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</si>
  <si>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</si>
  <si>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</si>
  <si>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</si>
  <si>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</si>
  <si>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</si>
  <si>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</si>
  <si>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</si>
  <si>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</si>
  <si>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</si>
  <si>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附件2-5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</si>
  <si>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</si>
  <si>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</si>
  <si>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</si>
  <si>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</si>
  <si>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</si>
  <si>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</si>
  <si>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附件2-6</t>
  </si>
  <si>
    <t>一般公共预算基本支出表</t>
  </si>
  <si>
    <t>经济科目名称     （到款级）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</si>
  <si>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</si>
  <si>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</si>
  <si>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</si>
  <si>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</si>
  <si>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</si>
  <si>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</si>
  <si>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</si>
  <si>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</si>
  <si>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</si>
  <si>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</si>
  <si>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</si>
  <si>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</si>
  <si>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</si>
  <si>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</si>
  <si>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</si>
  <si>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</si>
  <si>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劳务费</t>
  </si>
  <si>
    <t>委托业务费</t>
  </si>
  <si>
    <t>福利费</t>
  </si>
  <si>
    <t>公务用车运行维护费</t>
  </si>
  <si>
    <t>其他交通费用</t>
  </si>
  <si>
    <t>税金及附加费用</t>
  </si>
  <si>
    <t>其他商品和服务支出</t>
  </si>
  <si>
    <t>水费</t>
  </si>
  <si>
    <t>手续费</t>
  </si>
  <si>
    <t>印刷费</t>
  </si>
  <si>
    <t>专用材料费</t>
  </si>
  <si>
    <t>办公费</t>
  </si>
  <si>
    <t>对个人和家庭的补助</t>
  </si>
  <si>
    <t>债务利息支出</t>
  </si>
  <si>
    <t>基本建设支出</t>
  </si>
  <si>
    <t>其他资本性支出</t>
  </si>
  <si>
    <t>其他支出</t>
  </si>
  <si>
    <t>附件2-7</t>
  </si>
  <si>
    <t>一般公共预算项目支出表</t>
  </si>
  <si>
    <t>项目名称</t>
  </si>
  <si>
    <t>合 计</t>
  </si>
  <si>
    <t>绩效目标</t>
  </si>
  <si>
    <t>小 计</t>
  </si>
  <si>
    <t>2017年“非遗”普查、申报和文化遗产日宣传等工作经费</t>
  </si>
  <si>
    <t>2017年韶关市文化馆免费开放专项经费</t>
  </si>
  <si>
    <t>节假日群众文艺演出和送文化下乡经费</t>
  </si>
  <si>
    <t>市级艺术花会经费</t>
  </si>
  <si>
    <t>中山公园中心舞台运营工作经费</t>
  </si>
  <si>
    <t>附件2-8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</si>
  <si>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</si>
  <si>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</si>
  <si>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</si>
  <si>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</si>
  <si>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</si>
  <si>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</si>
  <si>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</si>
  <si>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</si>
  <si>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注：本表应填写的资金为公共财政预算资金</t>
  </si>
  <si>
    <t>附件2-9</t>
  </si>
  <si>
    <t>政府性基金预算支出表</t>
  </si>
  <si>
    <t>单位名称：</t>
  </si>
  <si>
    <t xml:space="preserve">    离退休人员经费</t>
  </si>
  <si>
    <t xml:space="preserve">    社会保障缴费</t>
  </si>
  <si>
    <t xml:space="preserve">    住房公积金</t>
  </si>
  <si>
    <t xml:space="preserve">  基本工资</t>
  </si>
  <si>
    <t xml:space="preserve">  津贴补贴</t>
  </si>
  <si>
    <t>其他对个人和家庭的补助支出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</si>
</sst>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,##0.00_ "/>
  </numFmts>
  <fonts count="43">
    <font>
      <sz val="12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8"/>
      <name val="宋体"/>
      <family val="0"/>
    </font>
    <font>
      <b/>
      <sz val="14"/>
      <name val="黑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0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29" fillId="17" borderId="6" applyNumberFormat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8" fillId="22" borderId="0" applyNumberFormat="0" applyBorder="0" applyAlignment="0" applyProtection="0"/>
    <xf numFmtId="0" fontId="33" fillId="16" borderId="8" applyNumberFormat="0" applyAlignment="0" applyProtection="0"/>
    <xf numFmtId="0" fontId="3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47">
      <alignment/>
      <protection/>
    </xf>
    <xf numFmtId="0" fontId="6" fillId="0" borderId="10" xfId="47" applyFont="1" applyFill="1" applyBorder="1" applyAlignment="1">
      <alignment horizontal="center" vertical="center" wrapText="1" shrinkToFit="1"/>
      <protection/>
    </xf>
    <xf numFmtId="0" fontId="6" fillId="0" borderId="10" xfId="47" applyFont="1" applyFill="1" applyBorder="1" applyAlignment="1">
      <alignment horizontal="center" vertical="center" shrinkToFit="1"/>
      <protection/>
    </xf>
    <xf numFmtId="4" fontId="6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7" fillId="0" borderId="0" xfId="47" applyFont="1" applyAlignment="1">
      <alignment horizontal="right"/>
      <protection/>
    </xf>
    <xf numFmtId="0" fontId="4" fillId="0" borderId="11" xfId="44" applyFont="1" applyBorder="1" applyAlignment="1">
      <alignment/>
      <protection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3" fontId="0" fillId="0" borderId="10" xfId="58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43" applyNumberFormat="1" applyFont="1" applyFill="1" applyBorder="1" applyAlignment="1">
      <alignment/>
    </xf>
    <xf numFmtId="0" fontId="0" fillId="24" borderId="10" xfId="43" applyNumberFormat="1" applyFont="1" applyFill="1" applyBorder="1" applyAlignment="1">
      <alignment horizontal="center" vertical="center" wrapText="1" shrinkToFit="1"/>
    </xf>
    <xf numFmtId="0" fontId="0" fillId="0" borderId="10" xfId="43" applyNumberFormat="1" applyFont="1" applyFill="1" applyBorder="1" applyAlignment="1">
      <alignment horizontal="center" vertical="center" shrinkToFit="1"/>
    </xf>
    <xf numFmtId="4" fontId="12" fillId="0" borderId="12" xfId="0" applyNumberFormat="1" applyFont="1" applyFill="1" applyBorder="1" applyAlignment="1">
      <alignment/>
    </xf>
    <xf numFmtId="4" fontId="0" fillId="0" borderId="10" xfId="43" applyNumberFormat="1" applyFont="1" applyFill="1" applyBorder="1" applyAlignment="1">
      <alignment/>
    </xf>
    <xf numFmtId="0" fontId="12" fillId="0" borderId="12" xfId="0" applyNumberFormat="1" applyFont="1" applyFill="1" applyBorder="1" applyAlignment="1">
      <alignment horizontal="left" vertical="center" shrinkToFit="1"/>
    </xf>
    <xf numFmtId="0" fontId="0" fillId="0" borderId="13" xfId="43" applyNumberFormat="1" applyFont="1" applyFill="1" applyBorder="1" applyAlignment="1">
      <alignment horizontal="left" vertical="center" shrinkToFit="1"/>
    </xf>
    <xf numFmtId="0" fontId="0" fillId="0" borderId="10" xfId="43" applyNumberFormat="1" applyFont="1" applyFill="1" applyBorder="1" applyAlignment="1">
      <alignment horizontal="left" vertical="center" shrinkToFit="1"/>
    </xf>
    <xf numFmtId="0" fontId="13" fillId="0" borderId="0" xfId="43" applyNumberFormat="1" applyFont="1" applyFill="1" applyBorder="1" applyAlignment="1">
      <alignment/>
    </xf>
    <xf numFmtId="0" fontId="0" fillId="24" borderId="10" xfId="43" applyNumberFormat="1" applyFont="1" applyFill="1" applyBorder="1" applyAlignment="1">
      <alignment vertical="center" wrapText="1" shrinkToFit="1"/>
    </xf>
    <xf numFmtId="0" fontId="14" fillId="25" borderId="10" xfId="43" applyNumberFormat="1" applyFont="1" applyFill="1" applyBorder="1" applyAlignment="1">
      <alignment horizontal="left" vertical="center" wrapText="1" shrinkToFit="1"/>
    </xf>
    <xf numFmtId="0" fontId="14" fillId="24" borderId="10" xfId="43" applyNumberFormat="1" applyFont="1" applyFill="1" applyBorder="1" applyAlignment="1">
      <alignment horizontal="left" vertical="center" wrapText="1" shrinkToFit="1"/>
    </xf>
    <xf numFmtId="0" fontId="13" fillId="0" borderId="0" xfId="41" applyNumberFormat="1" applyFont="1" applyFill="1" applyBorder="1" applyAlignment="1">
      <alignment/>
    </xf>
    <xf numFmtId="0" fontId="12" fillId="0" borderId="0" xfId="41" applyNumberFormat="1" applyFont="1" applyFill="1" applyBorder="1" applyAlignment="1">
      <alignment horizontal="right" vertical="center"/>
    </xf>
    <xf numFmtId="0" fontId="10" fillId="24" borderId="12" xfId="41" applyNumberFormat="1" applyFont="1" applyFill="1" applyBorder="1" applyAlignment="1">
      <alignment horizontal="center" vertical="center" wrapText="1" shrinkToFit="1"/>
    </xf>
    <xf numFmtId="0" fontId="12" fillId="0" borderId="14" xfId="41" applyNumberFormat="1" applyFont="1" applyFill="1" applyBorder="1" applyAlignment="1">
      <alignment horizontal="left" vertical="center" shrinkToFit="1"/>
    </xf>
    <xf numFmtId="4" fontId="12" fillId="0" borderId="14" xfId="41" applyNumberFormat="1" applyFont="1" applyFill="1" applyBorder="1" applyAlignment="1">
      <alignment/>
    </xf>
    <xf numFmtId="0" fontId="12" fillId="0" borderId="10" xfId="41" applyNumberFormat="1" applyFont="1" applyFill="1" applyBorder="1" applyAlignment="1">
      <alignment horizontal="left" vertical="center" shrinkToFit="1"/>
    </xf>
    <xf numFmtId="176" fontId="12" fillId="0" borderId="12" xfId="0" applyNumberFormat="1" applyFont="1" applyFill="1" applyBorder="1" applyAlignment="1">
      <alignment/>
    </xf>
    <xf numFmtId="4" fontId="12" fillId="0" borderId="10" xfId="41" applyNumberFormat="1" applyFont="1" applyFill="1" applyBorder="1" applyAlignment="1">
      <alignment/>
    </xf>
    <xf numFmtId="0" fontId="5" fillId="0" borderId="0" xfId="45">
      <alignment/>
      <protection/>
    </xf>
    <xf numFmtId="0" fontId="4" fillId="24" borderId="15" xfId="45" applyFont="1" applyFill="1" applyBorder="1" applyAlignment="1">
      <alignment horizontal="center" vertical="center" wrapText="1" shrinkToFit="1"/>
      <protection/>
    </xf>
    <xf numFmtId="0" fontId="4" fillId="24" borderId="16" xfId="45" applyFont="1" applyFill="1" applyBorder="1" applyAlignment="1">
      <alignment horizontal="center" vertical="center" wrapText="1" shrinkToFit="1"/>
      <protection/>
    </xf>
    <xf numFmtId="0" fontId="6" fillId="24" borderId="16" xfId="45" applyFont="1" applyFill="1" applyBorder="1" applyAlignment="1">
      <alignment horizontal="center" vertical="center" shrinkToFit="1"/>
      <protection/>
    </xf>
    <xf numFmtId="0" fontId="4" fillId="24" borderId="16" xfId="45" applyFont="1" applyFill="1" applyBorder="1" applyAlignment="1">
      <alignment horizontal="center" vertical="center" shrinkToFit="1"/>
      <protection/>
    </xf>
    <xf numFmtId="4" fontId="6" fillId="24" borderId="16" xfId="42" applyNumberFormat="1" applyFont="1" applyFill="1" applyBorder="1" applyAlignment="1">
      <alignment horizontal="right" vertical="center" shrinkToFit="1"/>
      <protection/>
    </xf>
    <xf numFmtId="4" fontId="4" fillId="24" borderId="16" xfId="45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4" fontId="6" fillId="0" borderId="10" xfId="42" applyNumberFormat="1" applyFont="1" applyBorder="1" applyAlignment="1">
      <alignment horizontal="right" vertical="center" shrinkToFit="1"/>
      <protection/>
    </xf>
    <xf numFmtId="4" fontId="6" fillId="0" borderId="16" xfId="42" applyNumberFormat="1" applyFont="1" applyBorder="1" applyAlignment="1">
      <alignment horizontal="right" vertical="center" shrinkToFit="1"/>
      <protection/>
    </xf>
    <xf numFmtId="0" fontId="4" fillId="24" borderId="16" xfId="45" applyFont="1" applyFill="1" applyBorder="1" applyAlignment="1">
      <alignment horizontal="right" vertical="center" shrinkToFit="1"/>
      <protection/>
    </xf>
    <xf numFmtId="43" fontId="4" fillId="24" borderId="16" xfId="58" applyFont="1" applyFill="1" applyBorder="1" applyAlignment="1">
      <alignment horizontal="right" vertical="center" shrinkToFit="1"/>
    </xf>
    <xf numFmtId="0" fontId="12" fillId="0" borderId="10" xfId="0" applyNumberFormat="1" applyFont="1" applyFill="1" applyBorder="1" applyAlignment="1">
      <alignment horizontal="left" vertical="center" shrinkToFit="1"/>
    </xf>
    <xf numFmtId="176" fontId="12" fillId="0" borderId="10" xfId="0" applyNumberFormat="1" applyFont="1" applyFill="1" applyBorder="1" applyAlignment="1">
      <alignment/>
    </xf>
    <xf numFmtId="0" fontId="4" fillId="24" borderId="18" xfId="45" applyFont="1" applyFill="1" applyBorder="1" applyAlignment="1">
      <alignment horizontal="right" vertical="center" shrinkToFit="1"/>
      <protection/>
    </xf>
    <xf numFmtId="4" fontId="0" fillId="0" borderId="0" xfId="0" applyNumberFormat="1" applyAlignment="1">
      <alignment vertical="center"/>
    </xf>
    <xf numFmtId="0" fontId="7" fillId="0" borderId="0" xfId="45" applyFont="1" applyAlignment="1">
      <alignment horizontal="right"/>
      <protection/>
    </xf>
    <xf numFmtId="176" fontId="4" fillId="24" borderId="16" xfId="45" applyNumberFormat="1" applyFont="1" applyFill="1" applyBorder="1" applyAlignment="1">
      <alignment horizontal="right" vertical="center" shrinkToFit="1"/>
      <protection/>
    </xf>
    <xf numFmtId="0" fontId="19" fillId="0" borderId="0" xfId="46" applyFont="1">
      <alignment/>
      <protection/>
    </xf>
    <xf numFmtId="0" fontId="20" fillId="0" borderId="0" xfId="46" applyFont="1" applyAlignment="1">
      <alignment horizontal="center"/>
      <protection/>
    </xf>
    <xf numFmtId="0" fontId="20" fillId="0" borderId="0" xfId="46" applyFont="1" applyAlignment="1">
      <alignment horizontal="right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horizontal="center" vertical="center" wrapText="1"/>
      <protection/>
    </xf>
    <xf numFmtId="0" fontId="20" fillId="24" borderId="10" xfId="46" applyFont="1" applyFill="1" applyBorder="1" applyAlignment="1">
      <alignment horizontal="left" vertical="center"/>
      <protection/>
    </xf>
    <xf numFmtId="4" fontId="21" fillId="0" borderId="12" xfId="40" applyNumberFormat="1" applyFont="1" applyBorder="1" applyAlignment="1">
      <alignment horizontal="center" shrinkToFit="1"/>
    </xf>
    <xf numFmtId="4" fontId="20" fillId="24" borderId="10" xfId="46" applyNumberFormat="1" applyFont="1" applyFill="1" applyBorder="1" applyAlignment="1">
      <alignment horizontal="right" vertical="center" shrinkToFit="1"/>
      <protection/>
    </xf>
    <xf numFmtId="0" fontId="20" fillId="24" borderId="10" xfId="46" applyFont="1" applyFill="1" applyBorder="1" applyAlignment="1">
      <alignment horizontal="right" vertical="center" shrinkToFit="1"/>
      <protection/>
    </xf>
    <xf numFmtId="0" fontId="20" fillId="24" borderId="10" xfId="46" applyFont="1" applyFill="1" applyBorder="1" applyAlignment="1">
      <alignment horizontal="left" vertical="center" shrinkToFit="1"/>
      <protection/>
    </xf>
    <xf numFmtId="0" fontId="22" fillId="24" borderId="10" xfId="46" applyFont="1" applyFill="1" applyBorder="1" applyAlignment="1">
      <alignment horizontal="center" vertical="center"/>
      <protection/>
    </xf>
    <xf numFmtId="0" fontId="22" fillId="24" borderId="10" xfId="46" applyFont="1" applyFill="1" applyBorder="1" applyAlignment="1">
      <alignment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5" fillId="0" borderId="0" xfId="44">
      <alignment/>
      <protection/>
    </xf>
    <xf numFmtId="0" fontId="4" fillId="0" borderId="0" xfId="44" applyFont="1" applyAlignment="1">
      <alignment horizontal="center"/>
      <protection/>
    </xf>
    <xf numFmtId="0" fontId="6" fillId="24" borderId="16" xfId="44" applyFont="1" applyFill="1" applyBorder="1" applyAlignment="1">
      <alignment horizontal="center" vertical="center" wrapText="1" shrinkToFit="1"/>
      <protection/>
    </xf>
    <xf numFmtId="0" fontId="6" fillId="24" borderId="16" xfId="44" applyFont="1" applyFill="1" applyBorder="1" applyAlignment="1">
      <alignment horizontal="center" vertical="center" shrinkToFit="1"/>
      <protection/>
    </xf>
    <xf numFmtId="4" fontId="6" fillId="24" borderId="16" xfId="44" applyNumberFormat="1" applyFont="1" applyFill="1" applyBorder="1" applyAlignment="1">
      <alignment horizontal="right" vertical="center" shrinkToFit="1"/>
      <protection/>
    </xf>
    <xf numFmtId="0" fontId="6" fillId="24" borderId="16" xfId="44" applyFont="1" applyFill="1" applyBorder="1" applyAlignment="1">
      <alignment horizontal="right" vertical="center" shrinkToFit="1"/>
      <protection/>
    </xf>
    <xf numFmtId="176" fontId="12" fillId="0" borderId="14" xfId="0" applyNumberFormat="1" applyFont="1" applyFill="1" applyBorder="1" applyAlignment="1">
      <alignment/>
    </xf>
    <xf numFmtId="0" fontId="6" fillId="24" borderId="18" xfId="44" applyFont="1" applyFill="1" applyBorder="1" applyAlignment="1">
      <alignment horizontal="right" vertical="center" shrinkToFit="1"/>
      <protection/>
    </xf>
    <xf numFmtId="0" fontId="0" fillId="0" borderId="13" xfId="0" applyBorder="1" applyAlignment="1">
      <alignment vertical="center"/>
    </xf>
    <xf numFmtId="0" fontId="4" fillId="0" borderId="0" xfId="44" applyFont="1" applyAlignment="1">
      <alignment horizontal="right"/>
      <protection/>
    </xf>
    <xf numFmtId="0" fontId="6" fillId="24" borderId="19" xfId="44" applyFont="1" applyFill="1" applyBorder="1" applyAlignment="1">
      <alignment horizontal="center" vertical="center" wrapText="1" shrinkToFit="1"/>
      <protection/>
    </xf>
    <xf numFmtId="4" fontId="6" fillId="24" borderId="19" xfId="44" applyNumberFormat="1" applyFont="1" applyFill="1" applyBorder="1" applyAlignment="1">
      <alignment horizontal="right" vertical="center" shrinkToFit="1"/>
      <protection/>
    </xf>
    <xf numFmtId="0" fontId="6" fillId="24" borderId="19" xfId="44" applyFont="1" applyFill="1" applyBorder="1" applyAlignment="1">
      <alignment horizontal="right" vertical="center" shrinkToFit="1"/>
      <protection/>
    </xf>
    <xf numFmtId="0" fontId="6" fillId="24" borderId="20" xfId="44" applyFont="1" applyFill="1" applyBorder="1" applyAlignment="1">
      <alignment horizontal="right" vertical="center" shrinkToFit="1"/>
      <protection/>
    </xf>
    <xf numFmtId="0" fontId="4" fillId="0" borderId="11" xfId="42" applyFont="1" applyBorder="1" applyAlignment="1">
      <alignment/>
      <protection/>
    </xf>
    <xf numFmtId="0" fontId="5" fillId="0" borderId="0" xfId="42">
      <alignment/>
      <protection/>
    </xf>
    <xf numFmtId="0" fontId="4" fillId="0" borderId="0" xfId="42" applyFont="1" applyAlignment="1">
      <alignment horizontal="center"/>
      <protection/>
    </xf>
    <xf numFmtId="0" fontId="6" fillId="24" borderId="16" xfId="42" applyFont="1" applyFill="1" applyBorder="1" applyAlignment="1">
      <alignment horizontal="center" vertical="center" wrapText="1" shrinkToFit="1"/>
      <protection/>
    </xf>
    <xf numFmtId="0" fontId="6" fillId="24" borderId="16" xfId="42" applyFont="1" applyFill="1" applyBorder="1" applyAlignment="1">
      <alignment horizontal="center" vertical="center" shrinkToFit="1"/>
      <protection/>
    </xf>
    <xf numFmtId="0" fontId="6" fillId="24" borderId="18" xfId="42" applyFont="1" applyFill="1" applyBorder="1" applyAlignment="1">
      <alignment horizontal="center" vertical="center" shrinkToFit="1"/>
      <protection/>
    </xf>
    <xf numFmtId="4" fontId="6" fillId="24" borderId="18" xfId="42" applyNumberFormat="1" applyFont="1" applyFill="1" applyBorder="1" applyAlignment="1">
      <alignment horizontal="right" vertical="center" shrinkToFit="1"/>
      <protection/>
    </xf>
    <xf numFmtId="43" fontId="6" fillId="24" borderId="18" xfId="58" applyFont="1" applyFill="1" applyBorder="1" applyAlignment="1">
      <alignment horizontal="right" vertical="center" shrinkToFit="1"/>
    </xf>
    <xf numFmtId="0" fontId="6" fillId="24" borderId="10" xfId="42" applyFont="1" applyFill="1" applyBorder="1" applyAlignment="1">
      <alignment horizontal="right" vertical="center" shrinkToFit="1"/>
      <protection/>
    </xf>
    <xf numFmtId="43" fontId="6" fillId="24" borderId="10" xfId="58" applyFont="1" applyFill="1" applyBorder="1" applyAlignment="1">
      <alignment horizontal="right" vertical="center" shrinkToFit="1"/>
    </xf>
    <xf numFmtId="0" fontId="6" fillId="0" borderId="10" xfId="42" applyFont="1" applyBorder="1" applyAlignment="1">
      <alignment horizontal="right" vertical="center" shrinkToFit="1"/>
      <protection/>
    </xf>
    <xf numFmtId="0" fontId="4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4" fontId="6" fillId="24" borderId="10" xfId="42" applyNumberFormat="1" applyFont="1" applyFill="1" applyBorder="1" applyAlignment="1">
      <alignment horizontal="right" vertical="center" shrinkToFit="1"/>
      <protection/>
    </xf>
    <xf numFmtId="4" fontId="12" fillId="0" borderId="10" xfId="0" applyNumberFormat="1" applyFont="1" applyFill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40" applyNumberFormat="1" applyFont="1" applyFill="1" applyBorder="1" applyAlignment="1">
      <alignment horizontal="left" vertical="center"/>
    </xf>
    <xf numFmtId="0" fontId="13" fillId="0" borderId="0" xfId="40" applyNumberFormat="1" applyFont="1" applyFill="1" applyBorder="1" applyAlignment="1">
      <alignment/>
    </xf>
    <xf numFmtId="0" fontId="12" fillId="0" borderId="0" xfId="40" applyNumberFormat="1" applyFont="1" applyFill="1" applyBorder="1" applyAlignment="1">
      <alignment vertical="center"/>
    </xf>
    <xf numFmtId="0" fontId="12" fillId="0" borderId="0" xfId="40" applyNumberFormat="1" applyFont="1" applyFill="1" applyBorder="1" applyAlignment="1">
      <alignment horizontal="right" vertical="center"/>
    </xf>
    <xf numFmtId="0" fontId="21" fillId="24" borderId="12" xfId="40" applyFont="1" applyFill="1" applyBorder="1" applyAlignment="1">
      <alignment horizontal="center" vertical="center" wrapText="1" shrinkToFit="1"/>
    </xf>
    <xf numFmtId="0" fontId="24" fillId="24" borderId="12" xfId="40" applyFont="1" applyFill="1" applyBorder="1" applyAlignment="1">
      <alignment horizontal="center" vertical="center" wrapText="1" shrinkToFit="1"/>
    </xf>
    <xf numFmtId="0" fontId="21" fillId="24" borderId="12" xfId="40" applyFont="1" applyFill="1" applyBorder="1" applyAlignment="1">
      <alignment horizontal="left" vertical="center" wrapText="1" shrinkToFit="1"/>
    </xf>
    <xf numFmtId="4" fontId="21" fillId="0" borderId="12" xfId="40" applyNumberFormat="1" applyFont="1" applyBorder="1" applyAlignment="1">
      <alignment horizontal="right"/>
    </xf>
    <xf numFmtId="0" fontId="21" fillId="24" borderId="12" xfId="40" applyFont="1" applyFill="1" applyBorder="1" applyAlignment="1">
      <alignment horizontal="right" vertical="center" wrapText="1" shrinkToFit="1"/>
    </xf>
    <xf numFmtId="0" fontId="15" fillId="0" borderId="0" xfId="40" applyNumberFormat="1" applyFont="1" applyFill="1" applyBorder="1" applyAlignment="1">
      <alignment horizontal="center" vertical="center" wrapText="1" shrinkToFit="1"/>
    </xf>
    <xf numFmtId="0" fontId="21" fillId="24" borderId="21" xfId="40" applyFont="1" applyFill="1" applyBorder="1" applyAlignment="1">
      <alignment horizontal="center" vertical="center" wrapText="1" shrinkToFit="1"/>
    </xf>
    <xf numFmtId="0" fontId="21" fillId="24" borderId="16" xfId="40" applyFont="1" applyFill="1" applyBorder="1" applyAlignment="1">
      <alignment horizontal="center" vertical="center" wrapText="1" shrinkToFit="1"/>
    </xf>
    <xf numFmtId="0" fontId="23" fillId="0" borderId="0" xfId="42" applyFont="1" applyAlignment="1">
      <alignment horizontal="center"/>
      <protection/>
    </xf>
    <xf numFmtId="0" fontId="6" fillId="24" borderId="22" xfId="42" applyFont="1" applyFill="1" applyBorder="1" applyAlignment="1">
      <alignment horizontal="center" vertical="center" shrinkToFit="1"/>
      <protection/>
    </xf>
    <xf numFmtId="0" fontId="6" fillId="24" borderId="15" xfId="42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6" fillId="24" borderId="25" xfId="42" applyFont="1" applyFill="1" applyBorder="1" applyAlignment="1">
      <alignment horizontal="center" vertical="center" shrinkToFit="1"/>
      <protection/>
    </xf>
    <xf numFmtId="0" fontId="6" fillId="24" borderId="26" xfId="42" applyFont="1" applyFill="1" applyBorder="1" applyAlignment="1">
      <alignment horizontal="center" vertical="center" shrinkToFit="1"/>
      <protection/>
    </xf>
    <xf numFmtId="0" fontId="6" fillId="24" borderId="10" xfId="42" applyFont="1" applyFill="1" applyBorder="1" applyAlignment="1">
      <alignment horizontal="center" vertical="center" shrinkToFit="1"/>
      <protection/>
    </xf>
    <xf numFmtId="0" fontId="6" fillId="24" borderId="16" xfId="42" applyFont="1" applyFill="1" applyBorder="1" applyAlignment="1">
      <alignment horizontal="center" vertical="center" shrinkToFit="1"/>
      <protection/>
    </xf>
    <xf numFmtId="0" fontId="6" fillId="24" borderId="15" xfId="42" applyFont="1" applyFill="1" applyBorder="1" applyAlignment="1">
      <alignment horizontal="center" vertical="center" wrapText="1" shrinkToFit="1"/>
      <protection/>
    </xf>
    <xf numFmtId="0" fontId="6" fillId="24" borderId="16" xfId="42" applyFont="1" applyFill="1" applyBorder="1" applyAlignment="1">
      <alignment horizontal="center" vertical="center" wrapText="1" shrinkToFit="1"/>
      <protection/>
    </xf>
    <xf numFmtId="0" fontId="6" fillId="24" borderId="27" xfId="42" applyFont="1" applyFill="1" applyBorder="1" applyAlignment="1">
      <alignment horizontal="center" vertical="center" wrapText="1" shrinkToFit="1"/>
      <protection/>
    </xf>
    <xf numFmtId="0" fontId="6" fillId="24" borderId="18" xfId="42" applyFont="1" applyFill="1" applyBorder="1" applyAlignment="1">
      <alignment horizontal="center" vertical="center" wrapText="1" shrinkToFit="1"/>
      <protection/>
    </xf>
    <xf numFmtId="0" fontId="23" fillId="0" borderId="0" xfId="44" applyFont="1" applyAlignment="1">
      <alignment horizontal="center"/>
      <protection/>
    </xf>
    <xf numFmtId="0" fontId="6" fillId="24" borderId="22" xfId="44" applyFont="1" applyFill="1" applyBorder="1" applyAlignment="1">
      <alignment horizontal="center" vertical="center" shrinkToFit="1"/>
      <protection/>
    </xf>
    <xf numFmtId="0" fontId="6" fillId="24" borderId="15" xfId="44" applyFont="1" applyFill="1" applyBorder="1" applyAlignment="1">
      <alignment horizontal="center" vertical="center" shrinkToFit="1"/>
      <protection/>
    </xf>
    <xf numFmtId="0" fontId="6" fillId="24" borderId="27" xfId="44" applyFont="1" applyFill="1" applyBorder="1" applyAlignment="1">
      <alignment horizontal="center" vertical="center" shrinkToFit="1"/>
      <protection/>
    </xf>
    <xf numFmtId="0" fontId="6" fillId="24" borderId="16" xfId="44" applyFont="1" applyFill="1" applyBorder="1" applyAlignment="1">
      <alignment horizontal="center" vertical="center" shrinkToFit="1"/>
      <protection/>
    </xf>
    <xf numFmtId="0" fontId="6" fillId="24" borderId="15" xfId="44" applyFont="1" applyFill="1" applyBorder="1" applyAlignment="1">
      <alignment horizontal="center" vertical="center" wrapText="1" shrinkToFit="1"/>
      <protection/>
    </xf>
    <xf numFmtId="0" fontId="6" fillId="24" borderId="16" xfId="44" applyFont="1" applyFill="1" applyBorder="1" applyAlignment="1">
      <alignment horizontal="center" vertical="center" wrapText="1" shrinkToFit="1"/>
      <protection/>
    </xf>
    <xf numFmtId="0" fontId="6" fillId="24" borderId="28" xfId="44" applyFont="1" applyFill="1" applyBorder="1" applyAlignment="1">
      <alignment horizontal="center" vertical="center" wrapText="1" shrinkToFit="1"/>
      <protection/>
    </xf>
    <xf numFmtId="0" fontId="6" fillId="24" borderId="19" xfId="44" applyFont="1" applyFill="1" applyBorder="1" applyAlignment="1">
      <alignment horizontal="center" vertical="center" wrapText="1" shrinkToFit="1"/>
      <protection/>
    </xf>
    <xf numFmtId="0" fontId="6" fillId="24" borderId="27" xfId="44" applyFont="1" applyFill="1" applyBorder="1" applyAlignment="1">
      <alignment horizontal="center" vertical="center" wrapText="1" shrinkToFit="1"/>
      <protection/>
    </xf>
    <xf numFmtId="0" fontId="18" fillId="0" borderId="0" xfId="46" applyFont="1" applyAlignment="1">
      <alignment horizontal="center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horizontal="center" vertical="center" wrapText="1"/>
      <protection/>
    </xf>
    <xf numFmtId="0" fontId="16" fillId="0" borderId="0" xfId="45" applyFont="1" applyAlignment="1">
      <alignment horizontal="center"/>
      <protection/>
    </xf>
    <xf numFmtId="0" fontId="17" fillId="0" borderId="0" xfId="45" applyFont="1" applyAlignment="1">
      <alignment horizontal="center"/>
      <protection/>
    </xf>
    <xf numFmtId="0" fontId="4" fillId="24" borderId="22" xfId="45" applyFont="1" applyFill="1" applyBorder="1" applyAlignment="1">
      <alignment horizontal="center" vertical="center" wrapText="1" shrinkToFit="1"/>
      <protection/>
    </xf>
    <xf numFmtId="0" fontId="4" fillId="24" borderId="15" xfId="45" applyFont="1" applyFill="1" applyBorder="1" applyAlignment="1">
      <alignment horizontal="center" vertical="center" wrapText="1" shrinkToFit="1"/>
      <protection/>
    </xf>
    <xf numFmtId="0" fontId="4" fillId="24" borderId="16" xfId="45" applyFont="1" applyFill="1" applyBorder="1" applyAlignment="1">
      <alignment horizontal="center" vertical="center" wrapText="1" shrinkToFit="1"/>
      <protection/>
    </xf>
    <xf numFmtId="0" fontId="4" fillId="24" borderId="27" xfId="45" applyFont="1" applyFill="1" applyBorder="1" applyAlignment="1">
      <alignment horizontal="center" vertical="center" wrapText="1" shrinkToFit="1"/>
      <protection/>
    </xf>
    <xf numFmtId="0" fontId="15" fillId="0" borderId="0" xfId="41" applyNumberFormat="1" applyFont="1" applyFill="1" applyBorder="1" applyAlignment="1">
      <alignment horizontal="center" vertical="center" wrapText="1" shrinkToFit="1"/>
    </xf>
    <xf numFmtId="0" fontId="10" fillId="24" borderId="21" xfId="41" applyFont="1" applyFill="1" applyBorder="1" applyAlignment="1">
      <alignment horizontal="center" vertical="center" wrapText="1" shrinkToFit="1"/>
    </xf>
    <xf numFmtId="0" fontId="10" fillId="24" borderId="29" xfId="41" applyFont="1" applyFill="1" applyBorder="1" applyAlignment="1">
      <alignment horizontal="center" vertical="center" wrapText="1" shrinkToFit="1"/>
    </xf>
    <xf numFmtId="0" fontId="10" fillId="24" borderId="16" xfId="41" applyFont="1" applyFill="1" applyBorder="1" applyAlignment="1">
      <alignment horizontal="center" vertical="center" wrapText="1" shrinkToFit="1"/>
    </xf>
    <xf numFmtId="0" fontId="10" fillId="24" borderId="14" xfId="41" applyFont="1" applyFill="1" applyBorder="1" applyAlignment="1">
      <alignment horizontal="center" vertical="center" wrapText="1" shrinkToFit="1"/>
    </xf>
    <xf numFmtId="0" fontId="10" fillId="24" borderId="30" xfId="41" applyFont="1" applyFill="1" applyBorder="1" applyAlignment="1">
      <alignment horizontal="center" vertical="center" wrapText="1" shrinkToFit="1"/>
    </xf>
    <xf numFmtId="0" fontId="10" fillId="24" borderId="31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11" fillId="0" borderId="0" xfId="43" applyNumberFormat="1" applyFont="1" applyFill="1" applyBorder="1" applyAlignment="1">
      <alignment horizontal="left"/>
    </xf>
    <xf numFmtId="0" fontId="0" fillId="24" borderId="10" xfId="43" applyFont="1" applyFill="1" applyBorder="1" applyAlignment="1">
      <alignment horizontal="center" vertical="center" wrapText="1" shrinkToFit="1"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left"/>
      <protection/>
    </xf>
    <xf numFmtId="0" fontId="6" fillId="0" borderId="10" xfId="47" applyFont="1" applyFill="1" applyBorder="1" applyAlignment="1">
      <alignment horizontal="center" vertical="center" wrapText="1" shrinkToFit="1"/>
      <protection/>
    </xf>
    <xf numFmtId="0" fontId="12" fillId="0" borderId="12" xfId="0" applyNumberFormat="1" applyFont="1" applyFill="1" applyBorder="1" applyAlignment="1">
      <alignment horizontal="left" vertical="center" shrinkToFit="1"/>
    </xf>
    <xf numFmtId="176" fontId="12" fillId="0" borderId="12" xfId="0" applyNumberFormat="1" applyFont="1" applyFill="1" applyBorder="1" applyAlignment="1">
      <alignment/>
    </xf>
    <xf numFmtId="177" fontId="0" fillId="0" borderId="0" xfId="0" applyNumberFormat="1" applyAlignment="1">
      <alignment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4">
      <selection activeCell="B8" sqref="B8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07" t="s">
        <v>1</v>
      </c>
      <c r="B2" s="107"/>
      <c r="C2" s="107"/>
      <c r="D2" s="107"/>
    </row>
    <row r="3" spans="1:4" ht="14.25">
      <c r="A3" s="98"/>
      <c r="B3" s="99"/>
      <c r="C3" s="99"/>
      <c r="D3" s="99"/>
    </row>
    <row r="4" spans="1:4" s="97" customFormat="1" ht="14.25">
      <c r="A4" s="8" t="s">
        <v>2</v>
      </c>
      <c r="B4" s="100"/>
      <c r="C4" s="100"/>
      <c r="D4" s="101" t="s">
        <v>3</v>
      </c>
    </row>
    <row r="5" spans="1:4" ht="14.25">
      <c r="A5" s="108" t="s">
        <v>4</v>
      </c>
      <c r="B5" s="109"/>
      <c r="C5" s="108" t="s">
        <v>5</v>
      </c>
      <c r="D5" s="109"/>
    </row>
    <row r="6" spans="1:4" ht="14.25">
      <c r="A6" s="102" t="s">
        <v>6</v>
      </c>
      <c r="B6" s="103" t="s">
        <v>7</v>
      </c>
      <c r="C6" s="104" t="s">
        <v>8</v>
      </c>
      <c r="D6" s="103" t="s">
        <v>9</v>
      </c>
    </row>
    <row r="7" spans="1:4" ht="14.25">
      <c r="A7" s="104" t="s">
        <v>10</v>
      </c>
      <c r="B7" s="61">
        <v>9377910.88</v>
      </c>
      <c r="C7" s="104" t="s">
        <v>11</v>
      </c>
      <c r="D7" s="61">
        <v>8227910.88</v>
      </c>
    </row>
    <row r="8" spans="1:4" ht="14.25">
      <c r="A8" s="104" t="s">
        <v>12</v>
      </c>
      <c r="B8" s="61">
        <v>9377910.88</v>
      </c>
      <c r="C8" s="104" t="s">
        <v>13</v>
      </c>
      <c r="D8" s="61">
        <v>1827539.12</v>
      </c>
    </row>
    <row r="9" spans="1:4" ht="14.25">
      <c r="A9" s="104" t="s">
        <v>14</v>
      </c>
      <c r="B9" s="61"/>
      <c r="C9" s="104" t="s">
        <v>15</v>
      </c>
      <c r="D9" s="61">
        <v>190200</v>
      </c>
    </row>
    <row r="10" spans="1:4" ht="14.25">
      <c r="A10" s="104" t="s">
        <v>16</v>
      </c>
      <c r="B10" s="61"/>
      <c r="C10" s="104" t="s">
        <v>17</v>
      </c>
      <c r="D10" s="61">
        <v>6210171.76</v>
      </c>
    </row>
    <row r="11" spans="1:4" ht="14.25">
      <c r="A11" s="104" t="s">
        <v>18</v>
      </c>
      <c r="B11" s="105"/>
      <c r="C11" s="104" t="s">
        <v>19</v>
      </c>
      <c r="D11" s="105"/>
    </row>
    <row r="12" spans="1:4" ht="14.25">
      <c r="A12" s="104" t="s">
        <v>20</v>
      </c>
      <c r="B12" s="61"/>
      <c r="C12" s="104" t="s">
        <v>21</v>
      </c>
      <c r="D12" s="105"/>
    </row>
    <row r="13" spans="1:4" ht="14.25">
      <c r="A13" s="104" t="s">
        <v>22</v>
      </c>
      <c r="B13" s="105"/>
      <c r="C13" s="104" t="s">
        <v>23</v>
      </c>
      <c r="D13" s="61"/>
    </row>
    <row r="14" spans="1:4" ht="14.25">
      <c r="A14" s="104" t="s">
        <v>24</v>
      </c>
      <c r="B14" s="105"/>
      <c r="C14" s="104" t="s">
        <v>25</v>
      </c>
      <c r="D14" s="61"/>
    </row>
    <row r="15" spans="1:4" ht="14.25">
      <c r="A15" s="104" t="s">
        <v>26</v>
      </c>
      <c r="B15" s="105"/>
      <c r="C15" s="104" t="s">
        <v>27</v>
      </c>
      <c r="D15" s="61"/>
    </row>
    <row r="16" spans="1:4" ht="14.25">
      <c r="A16" s="104" t="s">
        <v>28</v>
      </c>
      <c r="B16" s="105"/>
      <c r="C16" s="104" t="s">
        <v>29</v>
      </c>
      <c r="D16" s="61"/>
    </row>
    <row r="17" spans="1:4" ht="14.25">
      <c r="A17" s="104" t="s">
        <v>30</v>
      </c>
      <c r="B17" s="61"/>
      <c r="C17" s="104"/>
      <c r="D17" s="106"/>
    </row>
    <row r="18" spans="1:4" ht="14.25">
      <c r="A18" s="104" t="s">
        <v>31</v>
      </c>
      <c r="B18" s="61"/>
      <c r="C18" s="104" t="s">
        <v>32</v>
      </c>
      <c r="D18" s="61">
        <v>1150000</v>
      </c>
    </row>
    <row r="19" spans="1:4" ht="14.25">
      <c r="A19" s="104" t="s">
        <v>33</v>
      </c>
      <c r="B19" s="61"/>
      <c r="C19" s="104" t="s">
        <v>25</v>
      </c>
      <c r="D19" s="61"/>
    </row>
    <row r="20" spans="1:4" ht="14.25">
      <c r="A20" s="104" t="s">
        <v>34</v>
      </c>
      <c r="B20" s="61"/>
      <c r="C20" s="104" t="s">
        <v>35</v>
      </c>
      <c r="D20" s="61"/>
    </row>
    <row r="21" spans="1:4" ht="14.25">
      <c r="A21" s="104" t="s">
        <v>36</v>
      </c>
      <c r="B21" s="61"/>
      <c r="C21" s="104" t="s">
        <v>37</v>
      </c>
      <c r="D21" s="61"/>
    </row>
    <row r="22" spans="1:4" ht="14.25">
      <c r="A22" s="104"/>
      <c r="B22" s="106"/>
      <c r="C22" s="104" t="s">
        <v>38</v>
      </c>
      <c r="D22" s="61"/>
    </row>
    <row r="23" spans="1:4" ht="14.25">
      <c r="A23" s="104"/>
      <c r="B23" s="106"/>
      <c r="C23" s="104" t="s">
        <v>39</v>
      </c>
      <c r="D23" s="61">
        <v>1150000</v>
      </c>
    </row>
    <row r="24" spans="1:4" ht="14.25">
      <c r="A24" s="104"/>
      <c r="B24" s="106"/>
      <c r="C24" s="104" t="s">
        <v>29</v>
      </c>
      <c r="D24" s="61"/>
    </row>
    <row r="25" spans="1:4" ht="14.25">
      <c r="A25" s="104"/>
      <c r="B25" s="106"/>
      <c r="C25" s="104"/>
      <c r="D25" s="106"/>
    </row>
    <row r="26" spans="1:4" ht="14.25">
      <c r="A26" s="104"/>
      <c r="B26" s="106"/>
      <c r="C26" s="104" t="s">
        <v>40</v>
      </c>
      <c r="D26" s="61"/>
    </row>
    <row r="27" spans="1:4" ht="14.25">
      <c r="A27" s="104"/>
      <c r="B27" s="106"/>
      <c r="C27" s="104"/>
      <c r="D27" s="106"/>
    </row>
    <row r="28" spans="1:4" ht="14.25">
      <c r="A28" s="104" t="s">
        <v>41</v>
      </c>
      <c r="B28" s="61">
        <f>SUM(B8)</f>
        <v>9377910.88</v>
      </c>
      <c r="C28" s="102" t="s">
        <v>42</v>
      </c>
      <c r="D28" s="61">
        <f>SUM(D8:D10,D23)</f>
        <v>9377910.879999999</v>
      </c>
    </row>
    <row r="29" spans="1:4" ht="14.25">
      <c r="A29" s="104"/>
      <c r="B29" s="106"/>
      <c r="C29" s="104"/>
      <c r="D29" s="106"/>
    </row>
    <row r="30" spans="1:4" ht="14.25">
      <c r="A30" s="104" t="s">
        <v>43</v>
      </c>
      <c r="B30" s="61"/>
      <c r="C30" s="104" t="s">
        <v>44</v>
      </c>
      <c r="D30" s="61"/>
    </row>
    <row r="31" spans="1:4" ht="14.25">
      <c r="A31" s="104" t="s">
        <v>45</v>
      </c>
      <c r="B31" s="105"/>
      <c r="C31" s="104" t="s">
        <v>46</v>
      </c>
      <c r="D31" s="105"/>
    </row>
    <row r="32" spans="1:4" ht="14.25">
      <c r="A32" s="104" t="s">
        <v>47</v>
      </c>
      <c r="B32" s="61"/>
      <c r="C32" s="104" t="s">
        <v>48</v>
      </c>
      <c r="D32" s="105"/>
    </row>
    <row r="33" spans="1:4" ht="14.25">
      <c r="A33" s="104" t="s">
        <v>49</v>
      </c>
      <c r="B33" s="105"/>
      <c r="C33" s="104"/>
      <c r="D33" s="106"/>
    </row>
    <row r="34" spans="1:4" ht="14.25">
      <c r="A34" s="104"/>
      <c r="B34" s="106"/>
      <c r="C34" s="104"/>
      <c r="D34" s="106"/>
    </row>
    <row r="35" spans="1:4" ht="14.25">
      <c r="A35" s="104"/>
      <c r="B35" s="106"/>
      <c r="C35" s="104"/>
      <c r="D35" s="106"/>
    </row>
    <row r="36" spans="1:4" ht="14.25">
      <c r="A36" s="104" t="s">
        <v>50</v>
      </c>
      <c r="B36" s="105"/>
      <c r="C36" s="104" t="s">
        <v>51</v>
      </c>
      <c r="D36" s="106"/>
    </row>
    <row r="37" spans="1:4" ht="14.25">
      <c r="A37" s="104"/>
      <c r="B37" s="106"/>
      <c r="C37" s="104"/>
      <c r="D37" s="106"/>
    </row>
    <row r="38" spans="1:4" ht="14.25">
      <c r="A38" s="104" t="s">
        <v>52</v>
      </c>
      <c r="B38" s="61">
        <f>B28</f>
        <v>9377910.88</v>
      </c>
      <c r="C38" s="102" t="s">
        <v>53</v>
      </c>
      <c r="D38" s="61">
        <f>D28</f>
        <v>9377910.879999999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1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3" width="7.625" style="0" customWidth="1"/>
    <col min="4" max="4" width="24.75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54</v>
      </c>
    </row>
    <row r="2" spans="1:11" ht="27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">
      <c r="A3" s="8" t="s">
        <v>56</v>
      </c>
      <c r="B3" s="82"/>
      <c r="C3" s="82"/>
      <c r="D3" s="83"/>
      <c r="E3" s="83"/>
      <c r="F3" s="83"/>
      <c r="G3" s="83"/>
      <c r="H3" s="84"/>
      <c r="I3" s="83"/>
      <c r="J3" s="93"/>
      <c r="K3" s="94" t="s">
        <v>57</v>
      </c>
    </row>
    <row r="4" spans="1:11" ht="21" customHeight="1">
      <c r="A4" s="111" t="s">
        <v>58</v>
      </c>
      <c r="B4" s="112"/>
      <c r="C4" s="112"/>
      <c r="D4" s="112"/>
      <c r="E4" s="121" t="s">
        <v>59</v>
      </c>
      <c r="F4" s="121" t="s">
        <v>60</v>
      </c>
      <c r="G4" s="121" t="s">
        <v>61</v>
      </c>
      <c r="H4" s="121" t="s">
        <v>62</v>
      </c>
      <c r="I4" s="121" t="s">
        <v>63</v>
      </c>
      <c r="J4" s="121" t="s">
        <v>64</v>
      </c>
      <c r="K4" s="121" t="s">
        <v>65</v>
      </c>
    </row>
    <row r="5" spans="1:11" ht="21" customHeight="1">
      <c r="A5" s="123" t="s">
        <v>66</v>
      </c>
      <c r="B5" s="122"/>
      <c r="C5" s="122"/>
      <c r="D5" s="120" t="s">
        <v>67</v>
      </c>
      <c r="E5" s="122"/>
      <c r="F5" s="122"/>
      <c r="G5" s="122"/>
      <c r="H5" s="122"/>
      <c r="I5" s="122"/>
      <c r="J5" s="122"/>
      <c r="K5" s="121"/>
    </row>
    <row r="6" spans="1:11" ht="21" customHeight="1">
      <c r="A6" s="123"/>
      <c r="B6" s="124"/>
      <c r="C6" s="124"/>
      <c r="D6" s="120"/>
      <c r="E6" s="122"/>
      <c r="F6" s="122"/>
      <c r="G6" s="122"/>
      <c r="H6" s="122"/>
      <c r="I6" s="122"/>
      <c r="J6" s="122"/>
      <c r="K6" s="121"/>
    </row>
    <row r="7" spans="1:11" ht="21" customHeight="1">
      <c r="A7" s="117" t="s">
        <v>68</v>
      </c>
      <c r="B7" s="119" t="s">
        <v>69</v>
      </c>
      <c r="C7" s="119" t="s">
        <v>70</v>
      </c>
      <c r="D7" s="86" t="s">
        <v>71</v>
      </c>
      <c r="E7" s="85" t="s">
        <v>72</v>
      </c>
      <c r="F7" s="85" t="s">
        <v>73</v>
      </c>
      <c r="G7" s="85" t="s">
        <v>74</v>
      </c>
      <c r="H7" s="85" t="s">
        <v>75</v>
      </c>
      <c r="I7" s="85" t="s">
        <v>76</v>
      </c>
      <c r="J7" s="85" t="s">
        <v>77</v>
      </c>
      <c r="K7" s="85" t="s">
        <v>78</v>
      </c>
    </row>
    <row r="8" spans="1:11" ht="21" customHeight="1">
      <c r="A8" s="118"/>
      <c r="B8" s="119"/>
      <c r="C8" s="119"/>
      <c r="D8" s="87" t="s">
        <v>79</v>
      </c>
      <c r="E8" s="61">
        <v>9377910.88</v>
      </c>
      <c r="F8" s="61">
        <v>9377910.88</v>
      </c>
      <c r="G8" s="88"/>
      <c r="H8" s="89"/>
      <c r="I8" s="88"/>
      <c r="J8" s="88"/>
      <c r="K8" s="88"/>
    </row>
    <row r="9" spans="1:11" ht="21" customHeight="1">
      <c r="A9" s="113">
        <v>201</v>
      </c>
      <c r="B9" s="113"/>
      <c r="C9" s="113"/>
      <c r="D9" s="44" t="s">
        <v>80</v>
      </c>
      <c r="E9" s="45">
        <v>3667655.12</v>
      </c>
      <c r="F9" s="45">
        <v>3667655.12</v>
      </c>
      <c r="G9" s="90"/>
      <c r="H9" s="91"/>
      <c r="I9" s="90"/>
      <c r="J9" s="90"/>
      <c r="K9" s="95"/>
    </row>
    <row r="10" spans="1:11" ht="21" customHeight="1">
      <c r="A10" s="113">
        <v>207</v>
      </c>
      <c r="B10" s="113"/>
      <c r="C10" s="113"/>
      <c r="D10" s="44" t="s">
        <v>81</v>
      </c>
      <c r="E10" s="45">
        <v>3667655.12</v>
      </c>
      <c r="F10" s="45">
        <v>3667655.12</v>
      </c>
      <c r="G10" s="90"/>
      <c r="H10" s="91"/>
      <c r="I10" s="90"/>
      <c r="J10" s="96"/>
      <c r="K10" s="95"/>
    </row>
    <row r="11" spans="1:11" ht="21" customHeight="1">
      <c r="A11" s="114">
        <v>20701</v>
      </c>
      <c r="B11" s="115"/>
      <c r="C11" s="116"/>
      <c r="D11" s="43" t="s">
        <v>82</v>
      </c>
      <c r="E11" s="45">
        <v>3667655.12</v>
      </c>
      <c r="F11" s="45">
        <v>3667655.12</v>
      </c>
      <c r="G11" s="90"/>
      <c r="H11" s="91"/>
      <c r="I11" s="90"/>
      <c r="J11" s="96"/>
      <c r="K11" s="95"/>
    </row>
    <row r="12" spans="1:11" ht="21" customHeight="1">
      <c r="A12" s="114">
        <v>2070109</v>
      </c>
      <c r="B12" s="115"/>
      <c r="C12" s="116"/>
      <c r="D12" s="43" t="s">
        <v>83</v>
      </c>
      <c r="E12" s="45">
        <v>3667655.12</v>
      </c>
      <c r="F12" s="45">
        <v>3667655.12</v>
      </c>
      <c r="G12" s="92"/>
      <c r="H12" s="92"/>
      <c r="I12" s="92"/>
      <c r="J12" s="92"/>
      <c r="K12" s="92"/>
    </row>
    <row r="13" spans="1:11" ht="24" customHeight="1">
      <c r="A13" s="114">
        <v>208</v>
      </c>
      <c r="B13" s="115"/>
      <c r="C13" s="116"/>
      <c r="D13" s="49" t="s">
        <v>84</v>
      </c>
      <c r="E13" s="50">
        <v>5203688.64</v>
      </c>
      <c r="F13" s="50">
        <v>5203688.64</v>
      </c>
      <c r="G13" s="6"/>
      <c r="H13" s="6"/>
      <c r="I13" s="6"/>
      <c r="J13" s="6"/>
      <c r="K13" s="6"/>
    </row>
    <row r="14" spans="1:11" ht="22.5" customHeight="1">
      <c r="A14" s="114">
        <v>20805</v>
      </c>
      <c r="B14" s="115"/>
      <c r="C14" s="116"/>
      <c r="D14" s="6" t="s">
        <v>85</v>
      </c>
      <c r="E14" s="50">
        <v>5203688.64</v>
      </c>
      <c r="F14" s="50">
        <v>5203688.64</v>
      </c>
      <c r="G14" s="6"/>
      <c r="H14" s="6"/>
      <c r="I14" s="6"/>
      <c r="J14" s="6"/>
      <c r="K14" s="6"/>
    </row>
    <row r="15" spans="1:11" ht="21" customHeight="1">
      <c r="A15" s="114">
        <v>2080502</v>
      </c>
      <c r="B15" s="115"/>
      <c r="C15" s="116"/>
      <c r="D15" s="6" t="s">
        <v>86</v>
      </c>
      <c r="E15" s="50">
        <v>5203688.64</v>
      </c>
      <c r="F15" s="50">
        <v>5203688.64</v>
      </c>
      <c r="G15" s="6"/>
      <c r="H15" s="6"/>
      <c r="I15" s="6"/>
      <c r="J15" s="6"/>
      <c r="K15" s="6"/>
    </row>
    <row r="16" spans="1:11" ht="14.25">
      <c r="A16" s="114">
        <v>210</v>
      </c>
      <c r="B16" s="115"/>
      <c r="C16" s="116"/>
      <c r="D16" s="6" t="s">
        <v>87</v>
      </c>
      <c r="E16" s="6">
        <v>366567.12</v>
      </c>
      <c r="F16" s="6">
        <v>366567.12</v>
      </c>
      <c r="G16" s="6"/>
      <c r="H16" s="6"/>
      <c r="I16" s="6"/>
      <c r="J16" s="6"/>
      <c r="K16" s="6"/>
    </row>
    <row r="17" spans="1:11" ht="14.25">
      <c r="A17" s="114">
        <v>21005</v>
      </c>
      <c r="B17" s="115"/>
      <c r="C17" s="116"/>
      <c r="D17" s="6" t="s">
        <v>88</v>
      </c>
      <c r="E17" s="6">
        <v>366567.12</v>
      </c>
      <c r="F17" s="6">
        <v>366567.12</v>
      </c>
      <c r="G17" s="6"/>
      <c r="H17" s="6"/>
      <c r="I17" s="6"/>
      <c r="J17" s="6"/>
      <c r="K17" s="6"/>
    </row>
    <row r="18" spans="1:11" ht="14.25">
      <c r="A18" s="114">
        <v>2100599</v>
      </c>
      <c r="B18" s="115"/>
      <c r="C18" s="116"/>
      <c r="D18" s="6" t="s">
        <v>89</v>
      </c>
      <c r="E18" s="6">
        <v>366567.12</v>
      </c>
      <c r="F18" s="6">
        <v>366567.12</v>
      </c>
      <c r="G18" s="6"/>
      <c r="H18" s="6"/>
      <c r="I18" s="6"/>
      <c r="J18" s="6"/>
      <c r="K18" s="6"/>
    </row>
    <row r="19" spans="1:11" ht="14.25">
      <c r="A19" s="114">
        <v>221</v>
      </c>
      <c r="B19" s="115"/>
      <c r="C19" s="116"/>
      <c r="D19" s="6" t="s">
        <v>90</v>
      </c>
      <c r="E19" s="6">
        <v>140000</v>
      </c>
      <c r="F19" s="6">
        <v>140000</v>
      </c>
      <c r="G19" s="6"/>
      <c r="H19" s="6"/>
      <c r="I19" s="6"/>
      <c r="J19" s="6"/>
      <c r="K19" s="6"/>
    </row>
    <row r="20" spans="1:11" ht="14.25">
      <c r="A20" s="114">
        <v>22102</v>
      </c>
      <c r="B20" s="115"/>
      <c r="C20" s="116"/>
      <c r="D20" s="6" t="s">
        <v>91</v>
      </c>
      <c r="E20" s="6">
        <v>140000</v>
      </c>
      <c r="F20" s="6">
        <v>140000</v>
      </c>
      <c r="G20" s="6"/>
      <c r="H20" s="6"/>
      <c r="I20" s="6"/>
      <c r="J20" s="6"/>
      <c r="K20" s="6"/>
    </row>
    <row r="21" spans="1:11" ht="14.25">
      <c r="A21" s="114">
        <v>2210201</v>
      </c>
      <c r="B21" s="115"/>
      <c r="C21" s="116"/>
      <c r="D21" s="6" t="s">
        <v>92</v>
      </c>
      <c r="E21" s="6">
        <v>140000</v>
      </c>
      <c r="F21" s="6">
        <v>140000</v>
      </c>
      <c r="G21" s="6"/>
      <c r="H21" s="6"/>
      <c r="I21" s="6"/>
      <c r="J21" s="6"/>
      <c r="K21" s="6"/>
    </row>
  </sheetData>
  <sheetProtection/>
  <mergeCells count="27">
    <mergeCell ref="J4:J6"/>
    <mergeCell ref="K4:K6"/>
    <mergeCell ref="A5:C6"/>
    <mergeCell ref="A19:C19"/>
    <mergeCell ref="A20:C20"/>
    <mergeCell ref="A21:C21"/>
    <mergeCell ref="A7:A8"/>
    <mergeCell ref="B7:B8"/>
    <mergeCell ref="C7:C8"/>
    <mergeCell ref="A15:C15"/>
    <mergeCell ref="A16:C16"/>
    <mergeCell ref="A17:C17"/>
    <mergeCell ref="A18:C18"/>
    <mergeCell ref="A11:C11"/>
    <mergeCell ref="A12:C12"/>
    <mergeCell ref="A13:C13"/>
    <mergeCell ref="A14:C14"/>
    <mergeCell ref="A2:K2"/>
    <mergeCell ref="A4:D4"/>
    <mergeCell ref="A9:C9"/>
    <mergeCell ref="A10:C10"/>
    <mergeCell ref="D5:D6"/>
    <mergeCell ref="E4:E6"/>
    <mergeCell ref="F4:F6"/>
    <mergeCell ref="G4:G6"/>
    <mergeCell ref="H4:H6"/>
    <mergeCell ref="I4:I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J22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3" width="6.875" style="0" customWidth="1"/>
    <col min="4" max="4" width="23.7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ht="14.25">
      <c r="A1" s="1" t="s">
        <v>93</v>
      </c>
    </row>
    <row r="2" spans="1:10" ht="27">
      <c r="A2" s="125" t="s">
        <v>94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5">
      <c r="A3" s="8" t="s">
        <v>56</v>
      </c>
      <c r="B3" s="8"/>
      <c r="C3" s="8"/>
      <c r="D3" s="68"/>
      <c r="E3" s="68"/>
      <c r="F3" s="69"/>
      <c r="G3" s="68"/>
      <c r="H3" s="68"/>
      <c r="I3" s="68"/>
      <c r="J3" s="77" t="s">
        <v>57</v>
      </c>
    </row>
    <row r="4" spans="1:10" ht="14.25">
      <c r="A4" s="126" t="s">
        <v>58</v>
      </c>
      <c r="B4" s="127"/>
      <c r="C4" s="127"/>
      <c r="D4" s="127"/>
      <c r="E4" s="130" t="s">
        <v>95</v>
      </c>
      <c r="F4" s="130" t="s">
        <v>96</v>
      </c>
      <c r="G4" s="130" t="s">
        <v>97</v>
      </c>
      <c r="H4" s="130" t="s">
        <v>98</v>
      </c>
      <c r="I4" s="130" t="s">
        <v>99</v>
      </c>
      <c r="J4" s="132" t="s">
        <v>100</v>
      </c>
    </row>
    <row r="5" spans="1:10" ht="14.25">
      <c r="A5" s="134" t="s">
        <v>66</v>
      </c>
      <c r="B5" s="131"/>
      <c r="C5" s="131"/>
      <c r="D5" s="129" t="s">
        <v>67</v>
      </c>
      <c r="E5" s="131"/>
      <c r="F5" s="131"/>
      <c r="G5" s="131"/>
      <c r="H5" s="131"/>
      <c r="I5" s="131"/>
      <c r="J5" s="133"/>
    </row>
    <row r="6" spans="1:10" ht="14.25">
      <c r="A6" s="134"/>
      <c r="B6" s="131"/>
      <c r="C6" s="131"/>
      <c r="D6" s="129"/>
      <c r="E6" s="131"/>
      <c r="F6" s="131"/>
      <c r="G6" s="131"/>
      <c r="H6" s="131"/>
      <c r="I6" s="131"/>
      <c r="J6" s="133"/>
    </row>
    <row r="7" spans="1:10" ht="14.25">
      <c r="A7" s="134"/>
      <c r="B7" s="131"/>
      <c r="C7" s="131"/>
      <c r="D7" s="129"/>
      <c r="E7" s="131"/>
      <c r="F7" s="131"/>
      <c r="G7" s="131"/>
      <c r="H7" s="131"/>
      <c r="I7" s="131"/>
      <c r="J7" s="133"/>
    </row>
    <row r="8" spans="1:10" ht="14.25">
      <c r="A8" s="128" t="s">
        <v>68</v>
      </c>
      <c r="B8" s="129" t="s">
        <v>69</v>
      </c>
      <c r="C8" s="129" t="s">
        <v>70</v>
      </c>
      <c r="D8" s="71" t="s">
        <v>71</v>
      </c>
      <c r="E8" s="70" t="s">
        <v>72</v>
      </c>
      <c r="F8" s="70" t="s">
        <v>73</v>
      </c>
      <c r="G8" s="70" t="s">
        <v>74</v>
      </c>
      <c r="H8" s="70" t="s">
        <v>75</v>
      </c>
      <c r="I8" s="70" t="s">
        <v>76</v>
      </c>
      <c r="J8" s="78" t="s">
        <v>77</v>
      </c>
    </row>
    <row r="9" spans="1:10" ht="14.25">
      <c r="A9" s="128"/>
      <c r="B9" s="129"/>
      <c r="C9" s="129"/>
      <c r="D9" s="71" t="s">
        <v>79</v>
      </c>
      <c r="E9" s="41">
        <f>SUM(F9:G9)</f>
        <v>9377910.879999999</v>
      </c>
      <c r="F9" s="41">
        <f>SUM(F11,F15,F17,F22)</f>
        <v>8227910.88</v>
      </c>
      <c r="G9" s="72">
        <f>SUM(G13,G20)</f>
        <v>1150000</v>
      </c>
      <c r="H9" s="72"/>
      <c r="I9" s="72"/>
      <c r="J9" s="79"/>
    </row>
    <row r="10" spans="1:10" ht="14.25">
      <c r="A10" s="113">
        <v>201</v>
      </c>
      <c r="B10" s="113"/>
      <c r="C10" s="113"/>
      <c r="D10" s="44" t="s">
        <v>80</v>
      </c>
      <c r="E10" s="45">
        <v>3667655.12</v>
      </c>
      <c r="F10" s="46">
        <v>2517655.12</v>
      </c>
      <c r="G10" s="72">
        <f>SUM(G13,G20)</f>
        <v>1150000</v>
      </c>
      <c r="H10" s="73"/>
      <c r="I10" s="73"/>
      <c r="J10" s="80"/>
    </row>
    <row r="11" spans="1:10" ht="14.25">
      <c r="A11" s="113">
        <v>207</v>
      </c>
      <c r="B11" s="113"/>
      <c r="C11" s="113"/>
      <c r="D11" s="44" t="s">
        <v>81</v>
      </c>
      <c r="E11" s="45">
        <v>3667655.12</v>
      </c>
      <c r="F11" s="46">
        <v>2517655.12</v>
      </c>
      <c r="G11" s="72"/>
      <c r="H11" s="73"/>
      <c r="I11" s="73"/>
      <c r="J11" s="80"/>
    </row>
    <row r="12" spans="1:10" ht="14.25">
      <c r="A12" s="114">
        <v>20701</v>
      </c>
      <c r="B12" s="115"/>
      <c r="C12" s="116"/>
      <c r="D12" s="43" t="s">
        <v>82</v>
      </c>
      <c r="E12" s="45">
        <v>3667655.12</v>
      </c>
      <c r="F12" s="46">
        <v>2517655.12</v>
      </c>
      <c r="G12" s="73"/>
      <c r="H12" s="73"/>
      <c r="I12" s="73"/>
      <c r="J12" s="80"/>
    </row>
    <row r="13" spans="1:10" ht="14.25">
      <c r="A13" s="114">
        <v>2070109</v>
      </c>
      <c r="B13" s="115"/>
      <c r="C13" s="116"/>
      <c r="D13" s="43" t="s">
        <v>83</v>
      </c>
      <c r="E13" s="45">
        <v>3667655.12</v>
      </c>
      <c r="F13" s="46">
        <v>2517655.12</v>
      </c>
      <c r="G13" s="34">
        <v>1150000</v>
      </c>
      <c r="H13" s="73"/>
      <c r="I13" s="73"/>
      <c r="J13" s="80"/>
    </row>
    <row r="14" spans="1:10" ht="14.25">
      <c r="A14" s="114">
        <v>208</v>
      </c>
      <c r="B14" s="115"/>
      <c r="C14" s="116"/>
      <c r="D14" s="49" t="s">
        <v>84</v>
      </c>
      <c r="E14" s="50">
        <v>5203688.64</v>
      </c>
      <c r="F14" s="50">
        <v>5203688.64</v>
      </c>
      <c r="G14" s="34"/>
      <c r="H14" s="73"/>
      <c r="I14" s="73"/>
      <c r="J14" s="80"/>
    </row>
    <row r="15" spans="1:10" ht="14.25">
      <c r="A15" s="114">
        <v>20805</v>
      </c>
      <c r="B15" s="115"/>
      <c r="C15" s="116"/>
      <c r="D15" s="6" t="s">
        <v>85</v>
      </c>
      <c r="E15" s="50">
        <v>5203688.64</v>
      </c>
      <c r="F15" s="50">
        <v>5203688.64</v>
      </c>
      <c r="G15" s="72"/>
      <c r="H15" s="73"/>
      <c r="I15" s="73"/>
      <c r="J15" s="80"/>
    </row>
    <row r="16" spans="1:10" ht="14.25">
      <c r="A16" s="114">
        <v>2080502</v>
      </c>
      <c r="B16" s="115"/>
      <c r="C16" s="116"/>
      <c r="D16" s="6" t="s">
        <v>86</v>
      </c>
      <c r="E16" s="50">
        <v>5203688.64</v>
      </c>
      <c r="F16" s="50">
        <v>5203688.64</v>
      </c>
      <c r="G16" s="72"/>
      <c r="H16" s="73"/>
      <c r="I16" s="73"/>
      <c r="J16" s="80"/>
    </row>
    <row r="17" spans="1:10" ht="14.25">
      <c r="A17" s="114">
        <v>210</v>
      </c>
      <c r="B17" s="115"/>
      <c r="C17" s="116"/>
      <c r="D17" s="6" t="s">
        <v>87</v>
      </c>
      <c r="E17" s="6">
        <v>366567.12</v>
      </c>
      <c r="F17" s="6">
        <v>366567.12</v>
      </c>
      <c r="G17" s="72"/>
      <c r="H17" s="73"/>
      <c r="I17" s="73"/>
      <c r="J17" s="80"/>
    </row>
    <row r="18" spans="1:10" ht="14.25">
      <c r="A18" s="114">
        <v>21005</v>
      </c>
      <c r="B18" s="115"/>
      <c r="C18" s="116"/>
      <c r="D18" s="6" t="s">
        <v>88</v>
      </c>
      <c r="E18" s="6">
        <v>366567.12</v>
      </c>
      <c r="F18" s="6">
        <v>366567.12</v>
      </c>
      <c r="G18" s="72"/>
      <c r="H18" s="73"/>
      <c r="I18" s="73"/>
      <c r="J18" s="80"/>
    </row>
    <row r="19" spans="1:10" ht="14.25">
      <c r="A19" s="114">
        <v>2100599</v>
      </c>
      <c r="B19" s="115"/>
      <c r="C19" s="116"/>
      <c r="D19" s="6" t="s">
        <v>89</v>
      </c>
      <c r="E19" s="6">
        <v>366567.12</v>
      </c>
      <c r="F19" s="6">
        <v>366567.12</v>
      </c>
      <c r="G19" s="73"/>
      <c r="H19" s="73"/>
      <c r="I19" s="73"/>
      <c r="J19" s="80"/>
    </row>
    <row r="20" spans="1:10" ht="14.25">
      <c r="A20" s="114">
        <v>221</v>
      </c>
      <c r="B20" s="115"/>
      <c r="C20" s="116"/>
      <c r="D20" s="6" t="s">
        <v>90</v>
      </c>
      <c r="E20" s="6">
        <v>140000</v>
      </c>
      <c r="F20" s="6">
        <v>140000</v>
      </c>
      <c r="G20" s="74"/>
      <c r="H20" s="75"/>
      <c r="I20" s="75"/>
      <c r="J20" s="81"/>
    </row>
    <row r="21" spans="1:10" ht="14.25">
      <c r="A21" s="114">
        <v>22102</v>
      </c>
      <c r="B21" s="115"/>
      <c r="C21" s="116"/>
      <c r="D21" s="6" t="s">
        <v>91</v>
      </c>
      <c r="E21" s="6">
        <v>140000</v>
      </c>
      <c r="F21" s="6">
        <v>140000</v>
      </c>
      <c r="G21" s="74"/>
      <c r="H21" s="76"/>
      <c r="I21" s="76"/>
      <c r="J21" s="76"/>
    </row>
    <row r="22" spans="1:10" ht="14.25">
      <c r="A22" s="114">
        <v>2210201</v>
      </c>
      <c r="B22" s="115"/>
      <c r="C22" s="116"/>
      <c r="D22" s="6" t="s">
        <v>92</v>
      </c>
      <c r="E22" s="6">
        <v>140000</v>
      </c>
      <c r="F22" s="6">
        <v>140000</v>
      </c>
      <c r="G22" s="6"/>
      <c r="H22" s="6"/>
      <c r="I22" s="6"/>
      <c r="J22" s="6"/>
    </row>
  </sheetData>
  <sheetProtection/>
  <mergeCells count="26">
    <mergeCell ref="J4:J7"/>
    <mergeCell ref="A5:C7"/>
    <mergeCell ref="A20:C20"/>
    <mergeCell ref="A21:C21"/>
    <mergeCell ref="A22:C22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2:J2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I37"/>
  <sheetViews>
    <sheetView zoomScaleSheetLayoutView="100" workbookViewId="0" topLeftCell="A4">
      <selection activeCell="C8" sqref="C8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12.125" style="0" customWidth="1"/>
    <col min="9" max="9" width="13.875" style="0" bestFit="1" customWidth="1"/>
  </cols>
  <sheetData>
    <row r="1" ht="14.25">
      <c r="A1" s="1" t="s">
        <v>101</v>
      </c>
    </row>
    <row r="2" spans="1:8" ht="18.75">
      <c r="A2" s="135" t="s">
        <v>102</v>
      </c>
      <c r="B2" s="135"/>
      <c r="C2" s="135"/>
      <c r="D2" s="135"/>
      <c r="E2" s="135"/>
      <c r="F2" s="135"/>
      <c r="G2" s="135"/>
      <c r="H2" s="135"/>
    </row>
    <row r="3" spans="1:8" ht="15">
      <c r="A3" s="8" t="s">
        <v>103</v>
      </c>
      <c r="B3" s="55"/>
      <c r="C3" s="55"/>
      <c r="D3" s="55"/>
      <c r="E3" s="55"/>
      <c r="F3" s="56"/>
      <c r="G3" s="55"/>
      <c r="H3" s="57" t="s">
        <v>57</v>
      </c>
    </row>
    <row r="4" spans="1:8" ht="14.25">
      <c r="A4" s="136" t="s">
        <v>104</v>
      </c>
      <c r="B4" s="136"/>
      <c r="C4" s="136"/>
      <c r="D4" s="136" t="s">
        <v>105</v>
      </c>
      <c r="E4" s="136"/>
      <c r="F4" s="136"/>
      <c r="G4" s="136"/>
      <c r="H4" s="136"/>
    </row>
    <row r="5" spans="1:8" ht="14.25">
      <c r="A5" s="137" t="s">
        <v>106</v>
      </c>
      <c r="B5" s="137" t="s">
        <v>107</v>
      </c>
      <c r="C5" s="137" t="s">
        <v>108</v>
      </c>
      <c r="D5" s="137" t="s">
        <v>109</v>
      </c>
      <c r="E5" s="137" t="s">
        <v>107</v>
      </c>
      <c r="F5" s="136" t="s">
        <v>108</v>
      </c>
      <c r="G5" s="136"/>
      <c r="H5" s="136"/>
    </row>
    <row r="6" spans="1:8" ht="33.75">
      <c r="A6" s="137"/>
      <c r="B6" s="137"/>
      <c r="C6" s="137"/>
      <c r="D6" s="137"/>
      <c r="E6" s="137"/>
      <c r="F6" s="58" t="s">
        <v>110</v>
      </c>
      <c r="G6" s="59" t="s">
        <v>111</v>
      </c>
      <c r="H6" s="59" t="s">
        <v>112</v>
      </c>
    </row>
    <row r="7" spans="1:8" ht="14.25">
      <c r="A7" s="58" t="s">
        <v>113</v>
      </c>
      <c r="B7" s="58"/>
      <c r="C7" s="58">
        <v>1</v>
      </c>
      <c r="D7" s="58" t="s">
        <v>113</v>
      </c>
      <c r="E7" s="58"/>
      <c r="F7" s="58">
        <v>2</v>
      </c>
      <c r="G7" s="58">
        <v>3</v>
      </c>
      <c r="H7" s="58">
        <v>4</v>
      </c>
    </row>
    <row r="8" spans="1:8" ht="14.25">
      <c r="A8" s="60" t="s">
        <v>114</v>
      </c>
      <c r="B8" s="58" t="s">
        <v>72</v>
      </c>
      <c r="C8" s="61">
        <v>9377910.88</v>
      </c>
      <c r="D8" s="60" t="s">
        <v>115</v>
      </c>
      <c r="E8" s="58" t="s">
        <v>116</v>
      </c>
      <c r="F8" s="62"/>
      <c r="G8" s="62"/>
      <c r="H8" s="63"/>
    </row>
    <row r="9" spans="1:8" ht="14.25">
      <c r="A9" s="60" t="s">
        <v>117</v>
      </c>
      <c r="B9" s="58" t="s">
        <v>73</v>
      </c>
      <c r="C9" s="62"/>
      <c r="D9" s="60" t="s">
        <v>118</v>
      </c>
      <c r="E9" s="58" t="s">
        <v>119</v>
      </c>
      <c r="F9" s="63"/>
      <c r="G9" s="63"/>
      <c r="H9" s="63"/>
    </row>
    <row r="10" spans="1:8" ht="14.25">
      <c r="A10" s="60"/>
      <c r="B10" s="58" t="s">
        <v>74</v>
      </c>
      <c r="C10" s="63"/>
      <c r="D10" s="60" t="s">
        <v>120</v>
      </c>
      <c r="E10" s="58" t="s">
        <v>121</v>
      </c>
      <c r="F10" s="62"/>
      <c r="G10" s="62"/>
      <c r="H10" s="63"/>
    </row>
    <row r="11" spans="1:8" ht="14.25">
      <c r="A11" s="60"/>
      <c r="B11" s="58" t="s">
        <v>75</v>
      </c>
      <c r="C11" s="63"/>
      <c r="D11" s="60" t="s">
        <v>122</v>
      </c>
      <c r="E11" s="58" t="s">
        <v>123</v>
      </c>
      <c r="F11" s="62"/>
      <c r="G11" s="62"/>
      <c r="H11" s="63"/>
    </row>
    <row r="12" spans="1:8" ht="14.25">
      <c r="A12" s="60"/>
      <c r="B12" s="58" t="s">
        <v>76</v>
      </c>
      <c r="C12" s="63"/>
      <c r="D12" s="60" t="s">
        <v>124</v>
      </c>
      <c r="E12" s="58" t="s">
        <v>125</v>
      </c>
      <c r="F12" s="62"/>
      <c r="G12" s="62"/>
      <c r="H12" s="62"/>
    </row>
    <row r="13" spans="1:8" ht="14.25">
      <c r="A13" s="60"/>
      <c r="B13" s="58" t="s">
        <v>77</v>
      </c>
      <c r="C13" s="63"/>
      <c r="D13" s="60" t="s">
        <v>126</v>
      </c>
      <c r="E13" s="58" t="s">
        <v>127</v>
      </c>
      <c r="F13" s="62"/>
      <c r="G13" s="62"/>
      <c r="H13" s="63"/>
    </row>
    <row r="14" spans="1:8" ht="14.25">
      <c r="A14" s="60"/>
      <c r="B14" s="58" t="s">
        <v>78</v>
      </c>
      <c r="C14" s="63"/>
      <c r="D14" s="60" t="s">
        <v>128</v>
      </c>
      <c r="E14" s="58" t="s">
        <v>129</v>
      </c>
      <c r="F14" s="62"/>
      <c r="G14" s="45">
        <v>3667655.12</v>
      </c>
      <c r="H14" s="62"/>
    </row>
    <row r="15" spans="1:8" ht="14.25">
      <c r="A15" s="60"/>
      <c r="B15" s="58" t="s">
        <v>130</v>
      </c>
      <c r="C15" s="63"/>
      <c r="D15" s="60" t="s">
        <v>131</v>
      </c>
      <c r="E15" s="58" t="s">
        <v>132</v>
      </c>
      <c r="F15" s="62"/>
      <c r="G15" s="50">
        <v>5203688.64</v>
      </c>
      <c r="H15" s="62"/>
    </row>
    <row r="16" spans="1:8" ht="14.25">
      <c r="A16" s="60"/>
      <c r="B16" s="58" t="s">
        <v>133</v>
      </c>
      <c r="C16" s="63"/>
      <c r="D16" s="64" t="s">
        <v>134</v>
      </c>
      <c r="E16" s="58" t="s">
        <v>135</v>
      </c>
      <c r="F16" s="62"/>
      <c r="G16" s="6">
        <v>366567.12</v>
      </c>
      <c r="H16" s="63"/>
    </row>
    <row r="17" spans="1:8" ht="14.25">
      <c r="A17" s="60"/>
      <c r="B17" s="58" t="s">
        <v>136</v>
      </c>
      <c r="C17" s="63"/>
      <c r="D17" s="60" t="s">
        <v>137</v>
      </c>
      <c r="E17" s="58" t="s">
        <v>138</v>
      </c>
      <c r="F17" s="62"/>
      <c r="G17" s="62"/>
      <c r="H17" s="63"/>
    </row>
    <row r="18" spans="1:8" ht="14.25">
      <c r="A18" s="60"/>
      <c r="B18" s="58" t="s">
        <v>139</v>
      </c>
      <c r="C18" s="63"/>
      <c r="D18" s="60" t="s">
        <v>140</v>
      </c>
      <c r="E18" s="58" t="s">
        <v>141</v>
      </c>
      <c r="F18" s="62"/>
      <c r="G18" s="62"/>
      <c r="H18" s="62"/>
    </row>
    <row r="19" spans="1:8" ht="14.25">
      <c r="A19" s="60"/>
      <c r="B19" s="58" t="s">
        <v>142</v>
      </c>
      <c r="C19" s="63"/>
      <c r="D19" s="60" t="s">
        <v>143</v>
      </c>
      <c r="E19" s="58" t="s">
        <v>144</v>
      </c>
      <c r="F19" s="62"/>
      <c r="G19" s="62"/>
      <c r="H19" s="62"/>
    </row>
    <row r="20" spans="1:8" ht="14.25">
      <c r="A20" s="60"/>
      <c r="B20" s="58" t="s">
        <v>145</v>
      </c>
      <c r="C20" s="63"/>
      <c r="D20" s="60" t="s">
        <v>146</v>
      </c>
      <c r="E20" s="58" t="s">
        <v>147</v>
      </c>
      <c r="F20" s="62"/>
      <c r="G20" s="62"/>
      <c r="H20" s="63"/>
    </row>
    <row r="21" spans="1:8" ht="14.25">
      <c r="A21" s="60"/>
      <c r="B21" s="58" t="s">
        <v>148</v>
      </c>
      <c r="C21" s="63"/>
      <c r="D21" s="60" t="s">
        <v>149</v>
      </c>
      <c r="E21" s="58" t="s">
        <v>150</v>
      </c>
      <c r="F21" s="62"/>
      <c r="G21" s="62"/>
      <c r="H21" s="62"/>
    </row>
    <row r="22" spans="1:8" ht="14.25">
      <c r="A22" s="60"/>
      <c r="B22" s="58" t="s">
        <v>151</v>
      </c>
      <c r="C22" s="63"/>
      <c r="D22" s="60" t="s">
        <v>152</v>
      </c>
      <c r="E22" s="58" t="s">
        <v>153</v>
      </c>
      <c r="F22" s="62"/>
      <c r="G22" s="62"/>
      <c r="H22" s="63"/>
    </row>
    <row r="23" spans="1:8" ht="14.25">
      <c r="A23" s="60"/>
      <c r="B23" s="58" t="s">
        <v>154</v>
      </c>
      <c r="C23" s="63"/>
      <c r="D23" s="60" t="s">
        <v>155</v>
      </c>
      <c r="E23" s="58" t="s">
        <v>156</v>
      </c>
      <c r="F23" s="62"/>
      <c r="G23" s="62"/>
      <c r="H23" s="63"/>
    </row>
    <row r="24" spans="1:8" ht="14.25">
      <c r="A24" s="60"/>
      <c r="B24" s="58" t="s">
        <v>157</v>
      </c>
      <c r="C24" s="63"/>
      <c r="D24" s="60" t="s">
        <v>158</v>
      </c>
      <c r="E24" s="58" t="s">
        <v>159</v>
      </c>
      <c r="F24" s="63"/>
      <c r="G24" s="63"/>
      <c r="H24" s="63"/>
    </row>
    <row r="25" spans="1:8" ht="14.25">
      <c r="A25" s="60"/>
      <c r="B25" s="58" t="s">
        <v>160</v>
      </c>
      <c r="C25" s="63"/>
      <c r="D25" s="60" t="s">
        <v>161</v>
      </c>
      <c r="E25" s="58" t="s">
        <v>162</v>
      </c>
      <c r="F25" s="62"/>
      <c r="G25" s="62"/>
      <c r="H25" s="63"/>
    </row>
    <row r="26" spans="1:8" ht="14.25">
      <c r="A26" s="60"/>
      <c r="B26" s="58" t="s">
        <v>163</v>
      </c>
      <c r="C26" s="63"/>
      <c r="D26" s="60" t="s">
        <v>164</v>
      </c>
      <c r="E26" s="58" t="s">
        <v>165</v>
      </c>
      <c r="F26" s="62"/>
      <c r="G26" s="50">
        <v>140000</v>
      </c>
      <c r="H26" s="63"/>
    </row>
    <row r="27" spans="1:8" ht="14.25">
      <c r="A27" s="60"/>
      <c r="B27" s="58" t="s">
        <v>166</v>
      </c>
      <c r="C27" s="63"/>
      <c r="D27" s="60" t="s">
        <v>167</v>
      </c>
      <c r="E27" s="58" t="s">
        <v>168</v>
      </c>
      <c r="F27" s="62"/>
      <c r="G27" s="62"/>
      <c r="H27" s="63"/>
    </row>
    <row r="28" spans="1:8" ht="14.25">
      <c r="A28" s="60"/>
      <c r="B28" s="58" t="s">
        <v>169</v>
      </c>
      <c r="C28" s="63"/>
      <c r="D28" s="60" t="s">
        <v>170</v>
      </c>
      <c r="E28" s="58" t="s">
        <v>171</v>
      </c>
      <c r="F28" s="62"/>
      <c r="G28" s="62"/>
      <c r="H28" s="63"/>
    </row>
    <row r="29" spans="1:8" ht="14.25">
      <c r="A29" s="60"/>
      <c r="B29" s="58" t="s">
        <v>172</v>
      </c>
      <c r="C29" s="63"/>
      <c r="D29" s="60" t="s">
        <v>173</v>
      </c>
      <c r="E29" s="58" t="s">
        <v>174</v>
      </c>
      <c r="F29" s="62"/>
      <c r="G29" s="62"/>
      <c r="H29" s="62"/>
    </row>
    <row r="30" spans="1:8" ht="14.25">
      <c r="A30" s="60"/>
      <c r="B30" s="58" t="s">
        <v>175</v>
      </c>
      <c r="C30" s="63"/>
      <c r="D30" s="60"/>
      <c r="E30" s="58" t="s">
        <v>176</v>
      </c>
      <c r="F30" s="63"/>
      <c r="G30" s="63"/>
      <c r="H30" s="63"/>
    </row>
    <row r="31" spans="1:9" ht="14.25">
      <c r="A31" s="65" t="s">
        <v>59</v>
      </c>
      <c r="B31" s="58" t="s">
        <v>177</v>
      </c>
      <c r="C31" s="61">
        <v>9377910.88</v>
      </c>
      <c r="D31" s="66" t="s">
        <v>95</v>
      </c>
      <c r="E31" s="58" t="s">
        <v>178</v>
      </c>
      <c r="F31" s="66"/>
      <c r="G31" s="61">
        <v>9377910.88</v>
      </c>
      <c r="H31" s="66"/>
      <c r="I31" s="52"/>
    </row>
    <row r="32" spans="1:8" ht="14.25">
      <c r="A32" s="60"/>
      <c r="B32" s="58" t="s">
        <v>179</v>
      </c>
      <c r="C32" s="63"/>
      <c r="D32" s="67"/>
      <c r="E32" s="58" t="s">
        <v>180</v>
      </c>
      <c r="F32" s="67"/>
      <c r="G32" s="67"/>
      <c r="H32" s="67"/>
    </row>
    <row r="33" spans="1:8" ht="14.25">
      <c r="A33" s="60" t="s">
        <v>181</v>
      </c>
      <c r="B33" s="58" t="s">
        <v>182</v>
      </c>
      <c r="C33" s="62"/>
      <c r="D33" s="67" t="s">
        <v>183</v>
      </c>
      <c r="E33" s="58" t="s">
        <v>184</v>
      </c>
      <c r="F33" s="67"/>
      <c r="G33" s="67"/>
      <c r="H33" s="67"/>
    </row>
    <row r="34" spans="1:8" ht="14.25">
      <c r="A34" s="60" t="s">
        <v>114</v>
      </c>
      <c r="B34" s="58" t="s">
        <v>185</v>
      </c>
      <c r="C34" s="62"/>
      <c r="D34" s="67" t="s">
        <v>186</v>
      </c>
      <c r="E34" s="58" t="s">
        <v>187</v>
      </c>
      <c r="F34" s="67"/>
      <c r="G34" s="67"/>
      <c r="H34" s="67"/>
    </row>
    <row r="35" spans="1:8" ht="14.25">
      <c r="A35" s="60" t="s">
        <v>117</v>
      </c>
      <c r="B35" s="58" t="s">
        <v>188</v>
      </c>
      <c r="C35" s="62"/>
      <c r="D35" s="67" t="s">
        <v>189</v>
      </c>
      <c r="E35" s="58" t="s">
        <v>190</v>
      </c>
      <c r="F35" s="67"/>
      <c r="G35" s="67"/>
      <c r="H35" s="67"/>
    </row>
    <row r="36" spans="1:8" ht="14.25">
      <c r="A36" s="60"/>
      <c r="B36" s="58" t="s">
        <v>191</v>
      </c>
      <c r="C36" s="63"/>
      <c r="D36" s="67"/>
      <c r="E36" s="58" t="s">
        <v>192</v>
      </c>
      <c r="F36" s="67"/>
      <c r="G36" s="67"/>
      <c r="H36" s="67"/>
    </row>
    <row r="37" spans="1:8" ht="14.25">
      <c r="A37" s="65" t="s">
        <v>193</v>
      </c>
      <c r="B37" s="58" t="s">
        <v>194</v>
      </c>
      <c r="C37" s="61">
        <v>9377910.88</v>
      </c>
      <c r="D37" s="66" t="s">
        <v>195</v>
      </c>
      <c r="E37" s="58" t="s">
        <v>196</v>
      </c>
      <c r="F37" s="66"/>
      <c r="G37" s="61">
        <v>9377910.88</v>
      </c>
      <c r="H37" s="66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J22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8.125" style="0" customWidth="1"/>
    <col min="2" max="2" width="5.375" style="0" customWidth="1"/>
    <col min="3" max="3" width="5.875" style="0" customWidth="1"/>
    <col min="4" max="4" width="23.125" style="0" customWidth="1"/>
    <col min="5" max="5" width="14.00390625" style="0" customWidth="1"/>
    <col min="6" max="6" width="15.25390625" style="0" customWidth="1"/>
    <col min="7" max="7" width="11.125" style="0" customWidth="1"/>
    <col min="8" max="9" width="13.125" style="0" customWidth="1"/>
    <col min="10" max="10" width="24.125" style="0" customWidth="1"/>
  </cols>
  <sheetData>
    <row r="1" ht="14.25">
      <c r="A1" s="1" t="s">
        <v>197</v>
      </c>
    </row>
    <row r="2" spans="1:10" ht="21">
      <c r="A2" s="138" t="s">
        <v>198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5">
      <c r="A3" s="8" t="s">
        <v>56</v>
      </c>
      <c r="B3" s="36"/>
      <c r="C3" s="36"/>
      <c r="D3" s="36"/>
      <c r="E3" s="36"/>
      <c r="F3" s="36"/>
      <c r="G3" s="36"/>
      <c r="H3" s="36"/>
      <c r="I3" s="36"/>
      <c r="J3" s="53" t="s">
        <v>57</v>
      </c>
    </row>
    <row r="4" spans="1:10" ht="21" customHeight="1">
      <c r="A4" s="140" t="s">
        <v>199</v>
      </c>
      <c r="B4" s="141"/>
      <c r="C4" s="141"/>
      <c r="D4" s="37"/>
      <c r="E4" s="141" t="s">
        <v>200</v>
      </c>
      <c r="F4" s="141"/>
      <c r="G4" s="141"/>
      <c r="H4" s="141"/>
      <c r="I4" s="141"/>
      <c r="J4" s="141"/>
    </row>
    <row r="5" spans="1:10" ht="21" customHeight="1">
      <c r="A5" s="143" t="s">
        <v>66</v>
      </c>
      <c r="B5" s="142"/>
      <c r="C5" s="142"/>
      <c r="D5" s="142" t="s">
        <v>67</v>
      </c>
      <c r="E5" s="142" t="s">
        <v>79</v>
      </c>
      <c r="F5" s="142" t="s">
        <v>96</v>
      </c>
      <c r="G5" s="142"/>
      <c r="H5" s="142"/>
      <c r="I5" s="142" t="s">
        <v>97</v>
      </c>
      <c r="J5" s="142"/>
    </row>
    <row r="6" spans="1:10" ht="21" customHeight="1">
      <c r="A6" s="143"/>
      <c r="B6" s="142"/>
      <c r="C6" s="142"/>
      <c r="D6" s="142"/>
      <c r="E6" s="142"/>
      <c r="F6" s="38" t="s">
        <v>110</v>
      </c>
      <c r="G6" s="38" t="s">
        <v>201</v>
      </c>
      <c r="H6" s="38" t="s">
        <v>202</v>
      </c>
      <c r="I6" s="38" t="s">
        <v>110</v>
      </c>
      <c r="J6" s="38" t="s">
        <v>203</v>
      </c>
    </row>
    <row r="7" spans="1:10" ht="21" customHeight="1">
      <c r="A7" s="143" t="s">
        <v>68</v>
      </c>
      <c r="B7" s="142" t="s">
        <v>69</v>
      </c>
      <c r="C7" s="142" t="s">
        <v>70</v>
      </c>
      <c r="D7" s="39" t="s">
        <v>71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</row>
    <row r="8" spans="1:10" ht="21" customHeight="1">
      <c r="A8" s="143"/>
      <c r="B8" s="142"/>
      <c r="C8" s="142"/>
      <c r="D8" s="39" t="s">
        <v>79</v>
      </c>
      <c r="E8" s="41">
        <f>SUM(F8,I8)</f>
        <v>9377910.879999999</v>
      </c>
      <c r="F8" s="41">
        <f>SUM(F9,F13,F16,F19)</f>
        <v>8227910.88</v>
      </c>
      <c r="G8" s="41">
        <f>SUM(G9,G13,G16,G19)</f>
        <v>8037710.88</v>
      </c>
      <c r="H8" s="42">
        <v>190200</v>
      </c>
      <c r="I8" s="54">
        <f>SUM(I12)</f>
        <v>1150000</v>
      </c>
      <c r="J8" s="47"/>
    </row>
    <row r="9" spans="1:10" ht="21" customHeight="1">
      <c r="A9" s="113">
        <v>201</v>
      </c>
      <c r="B9" s="113"/>
      <c r="C9" s="113"/>
      <c r="D9" s="44" t="s">
        <v>80</v>
      </c>
      <c r="E9" s="45">
        <v>3667655.12</v>
      </c>
      <c r="F9" s="46">
        <v>2517655.12</v>
      </c>
      <c r="G9" s="46">
        <v>2327455.12</v>
      </c>
      <c r="H9" s="47"/>
      <c r="I9" s="47"/>
      <c r="J9" s="47"/>
    </row>
    <row r="10" spans="1:10" ht="21" customHeight="1">
      <c r="A10" s="113">
        <v>207</v>
      </c>
      <c r="B10" s="113"/>
      <c r="C10" s="113"/>
      <c r="D10" s="44" t="s">
        <v>81</v>
      </c>
      <c r="E10" s="45">
        <v>3667655.12</v>
      </c>
      <c r="F10" s="46">
        <v>2517655.12</v>
      </c>
      <c r="G10" s="46">
        <v>2327455.12</v>
      </c>
      <c r="H10" s="47"/>
      <c r="I10" s="47"/>
      <c r="J10" s="47"/>
    </row>
    <row r="11" spans="1:10" ht="21" customHeight="1">
      <c r="A11" s="114">
        <v>20701</v>
      </c>
      <c r="B11" s="115"/>
      <c r="C11" s="116"/>
      <c r="D11" s="43" t="s">
        <v>82</v>
      </c>
      <c r="E11" s="45">
        <v>3667655.12</v>
      </c>
      <c r="F11" s="46">
        <v>2517655.12</v>
      </c>
      <c r="G11" s="46">
        <v>2327455.12</v>
      </c>
      <c r="H11" s="47"/>
      <c r="I11" s="47"/>
      <c r="J11" s="47"/>
    </row>
    <row r="12" spans="1:10" ht="21" customHeight="1">
      <c r="A12" s="114">
        <v>2070109</v>
      </c>
      <c r="B12" s="115"/>
      <c r="C12" s="116"/>
      <c r="D12" s="43" t="s">
        <v>83</v>
      </c>
      <c r="E12" s="45">
        <v>3667655.12</v>
      </c>
      <c r="F12" s="46">
        <v>2517655.12</v>
      </c>
      <c r="G12" s="46">
        <v>2327455.12</v>
      </c>
      <c r="H12" s="48">
        <v>190200</v>
      </c>
      <c r="I12" s="34">
        <v>1150000</v>
      </c>
      <c r="J12" s="47"/>
    </row>
    <row r="13" spans="1:10" ht="21" customHeight="1">
      <c r="A13" s="114">
        <v>208</v>
      </c>
      <c r="B13" s="115"/>
      <c r="C13" s="116"/>
      <c r="D13" s="49" t="s">
        <v>84</v>
      </c>
      <c r="E13" s="50">
        <v>5203688.64</v>
      </c>
      <c r="F13" s="50">
        <v>5203688.64</v>
      </c>
      <c r="G13" s="50">
        <v>5203688.64</v>
      </c>
      <c r="H13" s="47"/>
      <c r="I13" s="47"/>
      <c r="J13" s="47"/>
    </row>
    <row r="14" spans="1:10" ht="21" customHeight="1">
      <c r="A14" s="114">
        <v>20805</v>
      </c>
      <c r="B14" s="115"/>
      <c r="C14" s="116"/>
      <c r="D14" s="6" t="s">
        <v>85</v>
      </c>
      <c r="E14" s="50">
        <v>5203688.64</v>
      </c>
      <c r="F14" s="50">
        <v>5203688.64</v>
      </c>
      <c r="G14" s="50">
        <v>5203688.64</v>
      </c>
      <c r="H14" s="47"/>
      <c r="I14" s="47"/>
      <c r="J14" s="47"/>
    </row>
    <row r="15" spans="1:10" ht="21" customHeight="1">
      <c r="A15" s="114">
        <v>2080502</v>
      </c>
      <c r="B15" s="115"/>
      <c r="C15" s="116"/>
      <c r="D15" s="6" t="s">
        <v>86</v>
      </c>
      <c r="E15" s="50">
        <v>5203688.64</v>
      </c>
      <c r="F15" s="50">
        <v>5203688.64</v>
      </c>
      <c r="G15" s="50">
        <v>5203688.64</v>
      </c>
      <c r="H15" s="47"/>
      <c r="I15" s="47"/>
      <c r="J15" s="47"/>
    </row>
    <row r="16" spans="1:10" ht="21" customHeight="1">
      <c r="A16" s="114">
        <v>210</v>
      </c>
      <c r="B16" s="115"/>
      <c r="C16" s="116"/>
      <c r="D16" s="6" t="s">
        <v>87</v>
      </c>
      <c r="E16" s="6">
        <v>366567.12</v>
      </c>
      <c r="F16" s="6">
        <v>366567.12</v>
      </c>
      <c r="G16" s="6">
        <v>366567.12</v>
      </c>
      <c r="H16" s="47"/>
      <c r="I16" s="47"/>
      <c r="J16" s="47"/>
    </row>
    <row r="17" spans="1:10" ht="21" customHeight="1">
      <c r="A17" s="114">
        <v>21005</v>
      </c>
      <c r="B17" s="115"/>
      <c r="C17" s="116"/>
      <c r="D17" s="6" t="s">
        <v>88</v>
      </c>
      <c r="E17" s="6">
        <v>366567.12</v>
      </c>
      <c r="F17" s="6">
        <v>366567.12</v>
      </c>
      <c r="G17" s="6">
        <v>366567.12</v>
      </c>
      <c r="H17" s="42"/>
      <c r="I17" s="47"/>
      <c r="J17" s="47"/>
    </row>
    <row r="18" spans="1:10" ht="21" customHeight="1">
      <c r="A18" s="114">
        <v>2100599</v>
      </c>
      <c r="B18" s="115"/>
      <c r="C18" s="116"/>
      <c r="D18" s="6" t="s">
        <v>89</v>
      </c>
      <c r="E18" s="6">
        <v>366567.12</v>
      </c>
      <c r="F18" s="6">
        <v>366567.12</v>
      </c>
      <c r="G18" s="6">
        <v>366567.12</v>
      </c>
      <c r="H18" s="42"/>
      <c r="I18" s="47"/>
      <c r="J18" s="47"/>
    </row>
    <row r="19" spans="1:10" ht="21" customHeight="1">
      <c r="A19" s="114">
        <v>221</v>
      </c>
      <c r="B19" s="115"/>
      <c r="C19" s="116"/>
      <c r="D19" s="6" t="s">
        <v>90</v>
      </c>
      <c r="E19" s="6">
        <v>140000</v>
      </c>
      <c r="F19" s="6">
        <v>140000</v>
      </c>
      <c r="G19" s="6">
        <v>140000</v>
      </c>
      <c r="H19" s="42"/>
      <c r="I19" s="47"/>
      <c r="J19" s="47"/>
    </row>
    <row r="20" spans="1:10" ht="21" customHeight="1">
      <c r="A20" s="114">
        <v>22102</v>
      </c>
      <c r="B20" s="115"/>
      <c r="C20" s="116"/>
      <c r="D20" s="6" t="s">
        <v>91</v>
      </c>
      <c r="E20" s="6">
        <v>140000</v>
      </c>
      <c r="F20" s="6">
        <v>140000</v>
      </c>
      <c r="G20" s="6">
        <v>140000</v>
      </c>
      <c r="H20" s="51"/>
      <c r="I20" s="51"/>
      <c r="J20" s="51"/>
    </row>
    <row r="21" spans="1:10" ht="14.25">
      <c r="A21" s="114">
        <v>2210201</v>
      </c>
      <c r="B21" s="115"/>
      <c r="C21" s="116"/>
      <c r="D21" s="6" t="s">
        <v>92</v>
      </c>
      <c r="E21" s="6">
        <v>140000</v>
      </c>
      <c r="F21" s="6">
        <v>140000</v>
      </c>
      <c r="G21" s="6">
        <v>140000</v>
      </c>
      <c r="H21" s="6"/>
      <c r="I21" s="6"/>
      <c r="J21" s="6"/>
    </row>
    <row r="22" ht="14.25">
      <c r="E22" s="52"/>
    </row>
  </sheetData>
  <sheetProtection/>
  <mergeCells count="24">
    <mergeCell ref="A21:C21"/>
    <mergeCell ref="A7:A8"/>
    <mergeCell ref="B7:B8"/>
    <mergeCell ref="C7:C8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2:J2"/>
    <mergeCell ref="A4:C4"/>
    <mergeCell ref="E4:J4"/>
    <mergeCell ref="F5:H5"/>
    <mergeCell ref="I5:J5"/>
    <mergeCell ref="D5:D6"/>
    <mergeCell ref="E5:E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I52"/>
  <sheetViews>
    <sheetView zoomScaleSheetLayoutView="100" workbookViewId="0" topLeftCell="A7">
      <selection activeCell="E12" sqref="E12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  <col min="9" max="9" width="15.00390625" style="0" bestFit="1" customWidth="1"/>
  </cols>
  <sheetData>
    <row r="1" ht="14.25">
      <c r="A1" s="1" t="s">
        <v>204</v>
      </c>
    </row>
    <row r="2" spans="1:8" ht="18.75">
      <c r="A2" s="144" t="s">
        <v>205</v>
      </c>
      <c r="B2" s="144"/>
      <c r="C2" s="144"/>
      <c r="D2" s="144"/>
      <c r="E2" s="144"/>
      <c r="F2" s="144"/>
      <c r="G2" s="144"/>
      <c r="H2" s="144"/>
    </row>
    <row r="3" spans="1:8" ht="15">
      <c r="A3" s="8" t="s">
        <v>103</v>
      </c>
      <c r="B3" s="28"/>
      <c r="C3" s="28"/>
      <c r="D3" s="28"/>
      <c r="E3" s="28"/>
      <c r="F3" s="28"/>
      <c r="G3" s="28"/>
      <c r="H3" s="29" t="s">
        <v>3</v>
      </c>
    </row>
    <row r="4" spans="1:8" ht="14.25">
      <c r="A4" s="148" t="s">
        <v>206</v>
      </c>
      <c r="B4" s="148" t="s">
        <v>79</v>
      </c>
      <c r="C4" s="145" t="s">
        <v>207</v>
      </c>
      <c r="D4" s="146"/>
      <c r="E4" s="146"/>
      <c r="F4" s="146"/>
      <c r="G4" s="146"/>
      <c r="H4" s="147"/>
    </row>
    <row r="5" spans="1:8" ht="14.25">
      <c r="A5" s="149"/>
      <c r="B5" s="149"/>
      <c r="C5" s="148" t="s">
        <v>110</v>
      </c>
      <c r="D5" s="145" t="s">
        <v>208</v>
      </c>
      <c r="E5" s="147"/>
      <c r="F5" s="148" t="s">
        <v>209</v>
      </c>
      <c r="G5" s="148" t="s">
        <v>210</v>
      </c>
      <c r="H5" s="148" t="s">
        <v>211</v>
      </c>
    </row>
    <row r="6" spans="1:8" ht="24">
      <c r="A6" s="150"/>
      <c r="B6" s="150"/>
      <c r="C6" s="150"/>
      <c r="D6" s="30" t="s">
        <v>212</v>
      </c>
      <c r="E6" s="30" t="s">
        <v>213</v>
      </c>
      <c r="F6" s="150"/>
      <c r="G6" s="150"/>
      <c r="H6" s="150"/>
    </row>
    <row r="7" spans="1:8" ht="14.25">
      <c r="A7" s="31" t="s">
        <v>79</v>
      </c>
      <c r="B7" s="32">
        <f>SUM(B8,B12,B33)</f>
        <v>8227910.88</v>
      </c>
      <c r="C7" s="32">
        <f>SUM(C8,C12,C33)</f>
        <v>8227910.88</v>
      </c>
      <c r="D7" s="32">
        <f>SUM(D8,D12,D33)</f>
        <v>8227910.88</v>
      </c>
      <c r="E7" s="32"/>
      <c r="F7" s="32"/>
      <c r="G7" s="32"/>
      <c r="H7" s="32"/>
    </row>
    <row r="8" spans="1:8" ht="14.25">
      <c r="A8" s="33" t="s">
        <v>214</v>
      </c>
      <c r="B8" s="19">
        <v>1827539.12</v>
      </c>
      <c r="C8" s="19">
        <v>1827539.12</v>
      </c>
      <c r="D8" s="19">
        <v>1827539.12</v>
      </c>
      <c r="E8" s="33"/>
      <c r="F8" s="33"/>
      <c r="G8" s="33"/>
      <c r="H8" s="33"/>
    </row>
    <row r="9" spans="1:8" ht="14.25">
      <c r="A9" s="21" t="s">
        <v>267</v>
      </c>
      <c r="B9" s="19">
        <v>346692</v>
      </c>
      <c r="C9" s="19">
        <v>346692</v>
      </c>
      <c r="D9" s="19">
        <v>346692</v>
      </c>
      <c r="E9" s="33"/>
      <c r="F9" s="33"/>
      <c r="G9" s="33"/>
      <c r="H9" s="33"/>
    </row>
    <row r="10" spans="1:8" ht="14.25">
      <c r="A10" s="21" t="s">
        <v>268</v>
      </c>
      <c r="B10" s="19">
        <v>627782.96</v>
      </c>
      <c r="C10" s="19">
        <v>627782.96</v>
      </c>
      <c r="D10" s="19">
        <v>627782.96</v>
      </c>
      <c r="E10" s="33"/>
      <c r="F10" s="33"/>
      <c r="G10" s="33"/>
      <c r="H10" s="33"/>
    </row>
    <row r="11" spans="1:9" ht="14.25">
      <c r="A11" s="159" t="s">
        <v>269</v>
      </c>
      <c r="B11" s="35">
        <v>853064.16</v>
      </c>
      <c r="C11" s="35">
        <v>853064.16</v>
      </c>
      <c r="D11" s="35">
        <v>853064.16</v>
      </c>
      <c r="E11" s="33"/>
      <c r="F11" s="33"/>
      <c r="G11" s="33"/>
      <c r="H11" s="33"/>
      <c r="I11" s="161"/>
    </row>
    <row r="12" spans="1:8" ht="14.25">
      <c r="A12" s="33" t="s">
        <v>215</v>
      </c>
      <c r="B12" s="19">
        <v>190200</v>
      </c>
      <c r="C12" s="19">
        <f>SUM(C13:C32)</f>
        <v>190200</v>
      </c>
      <c r="D12" s="19">
        <v>190200</v>
      </c>
      <c r="E12" s="33"/>
      <c r="F12" s="33"/>
      <c r="G12" s="33"/>
      <c r="H12" s="33"/>
    </row>
    <row r="13" spans="1:8" ht="14.25">
      <c r="A13" s="21" t="s">
        <v>216</v>
      </c>
      <c r="B13" s="34">
        <v>45000</v>
      </c>
      <c r="C13" s="34">
        <v>45000</v>
      </c>
      <c r="D13" s="34">
        <v>45000</v>
      </c>
      <c r="E13" s="33"/>
      <c r="F13" s="33"/>
      <c r="G13" s="33"/>
      <c r="H13" s="33"/>
    </row>
    <row r="14" spans="1:8" ht="14.25">
      <c r="A14" s="21" t="s">
        <v>217</v>
      </c>
      <c r="B14" s="34">
        <v>4000</v>
      </c>
      <c r="C14" s="34">
        <v>4000</v>
      </c>
      <c r="D14" s="34">
        <v>4000</v>
      </c>
      <c r="E14" s="33"/>
      <c r="F14" s="33"/>
      <c r="G14" s="33"/>
      <c r="H14" s="33"/>
    </row>
    <row r="15" spans="1:8" ht="14.25">
      <c r="A15" s="21" t="s">
        <v>218</v>
      </c>
      <c r="B15" s="34">
        <v>20000</v>
      </c>
      <c r="C15" s="34">
        <v>20000</v>
      </c>
      <c r="D15" s="34">
        <v>20000</v>
      </c>
      <c r="E15" s="33"/>
      <c r="F15" s="33"/>
      <c r="G15" s="33"/>
      <c r="H15" s="33"/>
    </row>
    <row r="16" spans="1:8" ht="14.25">
      <c r="A16" s="21" t="s">
        <v>219</v>
      </c>
      <c r="B16" s="34">
        <v>10000</v>
      </c>
      <c r="C16" s="34">
        <v>10000</v>
      </c>
      <c r="D16" s="34">
        <v>10000</v>
      </c>
      <c r="E16" s="33"/>
      <c r="F16" s="33"/>
      <c r="G16" s="33"/>
      <c r="H16" s="33"/>
    </row>
    <row r="17" spans="1:8" ht="14.25">
      <c r="A17" s="21" t="s">
        <v>220</v>
      </c>
      <c r="B17" s="21"/>
      <c r="C17" s="21"/>
      <c r="D17" s="21"/>
      <c r="E17" s="33"/>
      <c r="F17" s="33"/>
      <c r="G17" s="33"/>
      <c r="H17" s="33"/>
    </row>
    <row r="18" spans="1:8" ht="14.25">
      <c r="A18" s="21" t="s">
        <v>221</v>
      </c>
      <c r="B18" s="21"/>
      <c r="C18" s="21"/>
      <c r="D18" s="21"/>
      <c r="E18" s="33"/>
      <c r="F18" s="33"/>
      <c r="G18" s="33"/>
      <c r="H18" s="33"/>
    </row>
    <row r="19" spans="1:8" ht="14.25">
      <c r="A19" s="21" t="s">
        <v>222</v>
      </c>
      <c r="B19" s="34">
        <v>20000</v>
      </c>
      <c r="C19" s="34">
        <v>20000</v>
      </c>
      <c r="D19" s="34">
        <v>20000</v>
      </c>
      <c r="E19" s="33"/>
      <c r="F19" s="33"/>
      <c r="G19" s="33"/>
      <c r="H19" s="33"/>
    </row>
    <row r="20" spans="1:8" ht="14.25">
      <c r="A20" s="21" t="s">
        <v>223</v>
      </c>
      <c r="B20" s="21"/>
      <c r="C20" s="21"/>
      <c r="D20" s="21"/>
      <c r="E20" s="33"/>
      <c r="F20" s="33"/>
      <c r="G20" s="33"/>
      <c r="H20" s="33"/>
    </row>
    <row r="21" spans="1:8" ht="14.25">
      <c r="A21" s="21" t="s">
        <v>224</v>
      </c>
      <c r="B21" s="21"/>
      <c r="C21" s="21"/>
      <c r="D21" s="21"/>
      <c r="E21" s="33"/>
      <c r="F21" s="33"/>
      <c r="G21" s="33"/>
      <c r="H21" s="33"/>
    </row>
    <row r="22" spans="1:8" ht="14.25">
      <c r="A22" s="21" t="s">
        <v>225</v>
      </c>
      <c r="B22" s="21"/>
      <c r="C22" s="21"/>
      <c r="D22" s="21"/>
      <c r="E22" s="33"/>
      <c r="F22" s="33"/>
      <c r="G22" s="33"/>
      <c r="H22" s="33"/>
    </row>
    <row r="23" spans="1:8" ht="14.25">
      <c r="A23" s="21" t="s">
        <v>226</v>
      </c>
      <c r="B23" s="34">
        <v>20000</v>
      </c>
      <c r="C23" s="34">
        <v>20000</v>
      </c>
      <c r="D23" s="34">
        <v>20000</v>
      </c>
      <c r="E23" s="33"/>
      <c r="F23" s="33"/>
      <c r="G23" s="33"/>
      <c r="H23" s="33"/>
    </row>
    <row r="24" spans="1:8" ht="14.25">
      <c r="A24" s="21" t="s">
        <v>227</v>
      </c>
      <c r="B24" s="34"/>
      <c r="C24" s="34"/>
      <c r="D24" s="34"/>
      <c r="E24" s="33"/>
      <c r="F24" s="33"/>
      <c r="G24" s="33"/>
      <c r="H24" s="33"/>
    </row>
    <row r="25" spans="1:8" ht="14.25">
      <c r="A25" s="21" t="s">
        <v>228</v>
      </c>
      <c r="B25" s="21"/>
      <c r="C25" s="21"/>
      <c r="D25" s="21"/>
      <c r="E25" s="33"/>
      <c r="F25" s="33"/>
      <c r="G25" s="33"/>
      <c r="H25" s="33"/>
    </row>
    <row r="26" spans="1:8" ht="14.25">
      <c r="A26" s="21" t="s">
        <v>229</v>
      </c>
      <c r="B26" s="34">
        <v>20000</v>
      </c>
      <c r="C26" s="34">
        <v>20000</v>
      </c>
      <c r="D26" s="34">
        <v>20000</v>
      </c>
      <c r="E26" s="33"/>
      <c r="F26" s="33"/>
      <c r="G26" s="33"/>
      <c r="H26" s="33"/>
    </row>
    <row r="27" spans="1:8" ht="14.25">
      <c r="A27" s="21" t="s">
        <v>230</v>
      </c>
      <c r="B27" s="34">
        <v>15000</v>
      </c>
      <c r="C27" s="34">
        <v>15000</v>
      </c>
      <c r="D27" s="34">
        <v>15000</v>
      </c>
      <c r="E27" s="33"/>
      <c r="F27" s="33"/>
      <c r="G27" s="33"/>
      <c r="H27" s="33"/>
    </row>
    <row r="28" spans="1:8" ht="14.25">
      <c r="A28" s="21" t="s">
        <v>231</v>
      </c>
      <c r="B28" s="34">
        <v>1800</v>
      </c>
      <c r="C28" s="34">
        <v>1800</v>
      </c>
      <c r="D28" s="34">
        <v>1800</v>
      </c>
      <c r="E28" s="33"/>
      <c r="F28" s="33"/>
      <c r="G28" s="33"/>
      <c r="H28" s="33"/>
    </row>
    <row r="29" spans="1:8" ht="14.25">
      <c r="A29" s="21" t="s">
        <v>232</v>
      </c>
      <c r="B29" s="21"/>
      <c r="C29" s="21"/>
      <c r="D29" s="21"/>
      <c r="E29" s="33"/>
      <c r="F29" s="33"/>
      <c r="G29" s="33"/>
      <c r="H29" s="33"/>
    </row>
    <row r="30" spans="1:8" ht="14.25">
      <c r="A30" s="21" t="s">
        <v>233</v>
      </c>
      <c r="B30" s="34">
        <v>3000</v>
      </c>
      <c r="C30" s="34">
        <v>3000</v>
      </c>
      <c r="D30" s="34">
        <v>3000</v>
      </c>
      <c r="E30" s="33"/>
      <c r="F30" s="33"/>
      <c r="G30" s="33"/>
      <c r="H30" s="33"/>
    </row>
    <row r="31" spans="1:8" ht="14.25">
      <c r="A31" s="21" t="s">
        <v>234</v>
      </c>
      <c r="B31" s="34">
        <v>20000</v>
      </c>
      <c r="C31" s="34">
        <v>20000</v>
      </c>
      <c r="D31" s="34">
        <v>20000</v>
      </c>
      <c r="E31" s="33"/>
      <c r="F31" s="33"/>
      <c r="G31" s="33"/>
      <c r="H31" s="33"/>
    </row>
    <row r="32" spans="1:8" ht="14.25">
      <c r="A32" s="21" t="s">
        <v>225</v>
      </c>
      <c r="B32" s="34">
        <v>11400</v>
      </c>
      <c r="C32" s="34">
        <v>11400</v>
      </c>
      <c r="D32" s="34">
        <v>11400</v>
      </c>
      <c r="E32" s="33"/>
      <c r="F32" s="33"/>
      <c r="G32" s="33"/>
      <c r="H32" s="33"/>
    </row>
    <row r="33" spans="1:8" ht="14.25">
      <c r="A33" s="33" t="s">
        <v>235</v>
      </c>
      <c r="B33" s="19">
        <v>6210171.76</v>
      </c>
      <c r="C33" s="19">
        <v>6210171.76</v>
      </c>
      <c r="D33" s="19">
        <v>6210171.76</v>
      </c>
      <c r="E33" s="33"/>
      <c r="F33" s="33"/>
      <c r="G33" s="33"/>
      <c r="H33" s="33"/>
    </row>
    <row r="34" spans="1:8" ht="14.25">
      <c r="A34" s="159" t="s">
        <v>264</v>
      </c>
      <c r="B34" s="35">
        <f>B33-B35-B36</f>
        <v>5425271.76</v>
      </c>
      <c r="C34" s="35">
        <f>C33-C35-C36</f>
        <v>5425271.76</v>
      </c>
      <c r="D34" s="35">
        <f>D33-D35-D36</f>
        <v>5425271.76</v>
      </c>
      <c r="E34" s="33"/>
      <c r="F34" s="33"/>
      <c r="G34" s="33"/>
      <c r="H34" s="33"/>
    </row>
    <row r="35" spans="1:8" ht="14.25">
      <c r="A35" s="159" t="s">
        <v>265</v>
      </c>
      <c r="B35" s="160">
        <v>644900</v>
      </c>
      <c r="C35" s="160">
        <v>644900</v>
      </c>
      <c r="D35" s="160">
        <v>644900</v>
      </c>
      <c r="E35" s="33"/>
      <c r="F35" s="33"/>
      <c r="G35" s="33"/>
      <c r="H35" s="33"/>
    </row>
    <row r="36" spans="1:8" ht="14.25">
      <c r="A36" s="159" t="s">
        <v>266</v>
      </c>
      <c r="B36" s="35">
        <v>140000</v>
      </c>
      <c r="C36" s="35">
        <v>140000</v>
      </c>
      <c r="D36" s="35">
        <v>140000</v>
      </c>
      <c r="E36" s="33"/>
      <c r="F36" s="33"/>
      <c r="G36" s="33"/>
      <c r="H36" s="33"/>
    </row>
    <row r="37" spans="1:8" ht="14.25">
      <c r="A37" s="33" t="s">
        <v>236</v>
      </c>
      <c r="B37" s="35"/>
      <c r="C37" s="33"/>
      <c r="D37" s="33"/>
      <c r="E37" s="33"/>
      <c r="F37" s="35"/>
      <c r="G37" s="33"/>
      <c r="H37" s="33"/>
    </row>
    <row r="38" spans="1:8" ht="14.25">
      <c r="A38" s="33"/>
      <c r="B38" s="35"/>
      <c r="C38" s="33"/>
      <c r="D38" s="33"/>
      <c r="E38" s="33"/>
      <c r="F38" s="35"/>
      <c r="G38" s="33"/>
      <c r="H38" s="33"/>
    </row>
    <row r="39" spans="1:8" ht="14.25">
      <c r="A39" s="33"/>
      <c r="B39" s="35"/>
      <c r="C39" s="33"/>
      <c r="D39" s="33"/>
      <c r="E39" s="33"/>
      <c r="F39" s="35"/>
      <c r="G39" s="33"/>
      <c r="H39" s="33"/>
    </row>
    <row r="40" spans="1:8" ht="14.25">
      <c r="A40" s="33"/>
      <c r="B40" s="35"/>
      <c r="C40" s="33"/>
      <c r="D40" s="33"/>
      <c r="E40" s="33"/>
      <c r="F40" s="35"/>
      <c r="G40" s="33"/>
      <c r="H40" s="33"/>
    </row>
    <row r="41" spans="1:8" ht="14.25">
      <c r="A41" s="33" t="s">
        <v>237</v>
      </c>
      <c r="B41" s="33"/>
      <c r="C41" s="33"/>
      <c r="D41" s="33"/>
      <c r="E41" s="33"/>
      <c r="F41" s="33"/>
      <c r="G41" s="33"/>
      <c r="H41" s="33"/>
    </row>
    <row r="42" spans="1:8" ht="14.25">
      <c r="A42" s="33"/>
      <c r="B42" s="33"/>
      <c r="C42" s="33"/>
      <c r="D42" s="33"/>
      <c r="E42" s="33"/>
      <c r="F42" s="33"/>
      <c r="G42" s="33"/>
      <c r="H42" s="33"/>
    </row>
    <row r="43" spans="1:8" ht="14.25">
      <c r="A43" s="33"/>
      <c r="B43" s="33"/>
      <c r="C43" s="33"/>
      <c r="D43" s="33"/>
      <c r="E43" s="33"/>
      <c r="F43" s="33"/>
      <c r="G43" s="33"/>
      <c r="H43" s="33"/>
    </row>
    <row r="44" spans="1:8" ht="14.25">
      <c r="A44" s="33"/>
      <c r="B44" s="33"/>
      <c r="C44" s="33"/>
      <c r="D44" s="33"/>
      <c r="E44" s="33"/>
      <c r="F44" s="33"/>
      <c r="G44" s="33"/>
      <c r="H44" s="33"/>
    </row>
    <row r="45" spans="1:8" ht="14.25">
      <c r="A45" s="33" t="s">
        <v>238</v>
      </c>
      <c r="B45" s="35"/>
      <c r="C45" s="35"/>
      <c r="D45" s="35"/>
      <c r="E45" s="33"/>
      <c r="F45" s="33"/>
      <c r="G45" s="33"/>
      <c r="H45" s="33"/>
    </row>
    <row r="46" spans="1:8" ht="14.25">
      <c r="A46" s="33"/>
      <c r="B46" s="35"/>
      <c r="C46" s="35"/>
      <c r="D46" s="35"/>
      <c r="E46" s="33"/>
      <c r="F46" s="33"/>
      <c r="G46" s="33"/>
      <c r="H46" s="33"/>
    </row>
    <row r="47" spans="1:8" ht="14.25">
      <c r="A47" s="33"/>
      <c r="B47" s="35"/>
      <c r="C47" s="35"/>
      <c r="D47" s="35"/>
      <c r="E47" s="33"/>
      <c r="F47" s="33"/>
      <c r="G47" s="33"/>
      <c r="H47" s="33"/>
    </row>
    <row r="48" spans="1:8" ht="14.25">
      <c r="A48" s="33"/>
      <c r="B48" s="35"/>
      <c r="C48" s="35"/>
      <c r="D48" s="35"/>
      <c r="E48" s="33"/>
      <c r="F48" s="33"/>
      <c r="G48" s="33"/>
      <c r="H48" s="33"/>
    </row>
    <row r="49" spans="1:8" ht="14.25">
      <c r="A49" s="33" t="s">
        <v>239</v>
      </c>
      <c r="B49" s="35"/>
      <c r="C49" s="35"/>
      <c r="D49" s="35"/>
      <c r="E49" s="33"/>
      <c r="F49" s="33"/>
      <c r="G49" s="33"/>
      <c r="H49" s="33"/>
    </row>
    <row r="50" spans="1:8" ht="14.25">
      <c r="A50" s="33"/>
      <c r="B50" s="35"/>
      <c r="C50" s="35"/>
      <c r="D50" s="35"/>
      <c r="E50" s="33"/>
      <c r="F50" s="33"/>
      <c r="G50" s="33"/>
      <c r="H50" s="33"/>
    </row>
    <row r="51" spans="1:8" ht="14.25">
      <c r="A51" s="33"/>
      <c r="B51" s="35"/>
      <c r="C51" s="35"/>
      <c r="D51" s="35"/>
      <c r="E51" s="33"/>
      <c r="F51" s="33"/>
      <c r="G51" s="33"/>
      <c r="H51" s="33"/>
    </row>
    <row r="52" spans="1:8" ht="14.25">
      <c r="A52" s="33"/>
      <c r="B52" s="35"/>
      <c r="C52" s="35"/>
      <c r="D52" s="35"/>
      <c r="E52" s="33"/>
      <c r="F52" s="33"/>
      <c r="G52" s="33"/>
      <c r="H52" s="33"/>
    </row>
  </sheetData>
  <sheetProtection/>
  <mergeCells count="9">
    <mergeCell ref="A2:H2"/>
    <mergeCell ref="C4:H4"/>
    <mergeCell ref="D5:E5"/>
    <mergeCell ref="A4:A6"/>
    <mergeCell ref="B4:B6"/>
    <mergeCell ref="C5:C6"/>
    <mergeCell ref="F5:F6"/>
    <mergeCell ref="G5:G6"/>
    <mergeCell ref="H5:H6"/>
  </mergeCells>
  <printOptions/>
  <pageMargins left="0.75" right="0.75" top="0.51" bottom="0.4" header="0.45" footer="0.3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SheetLayoutView="100" workbookViewId="0" topLeftCell="A7">
      <selection activeCell="I8" sqref="I8:I10"/>
    </sheetView>
  </sheetViews>
  <sheetFormatPr defaultColWidth="9.00390625" defaultRowHeight="14.25"/>
  <cols>
    <col min="1" max="1" width="31.50390625" style="0" customWidth="1"/>
    <col min="2" max="2" width="13.375" style="0" customWidth="1"/>
    <col min="3" max="3" width="13.125" style="0" customWidth="1"/>
    <col min="4" max="4" width="13.75390625" style="0" customWidth="1"/>
    <col min="5" max="5" width="9.875" style="0" customWidth="1"/>
    <col min="6" max="6" width="10.25390625" style="0" customWidth="1"/>
    <col min="7" max="7" width="5.875" style="0" customWidth="1"/>
    <col min="8" max="8" width="5.375" style="0" customWidth="1"/>
    <col min="9" max="9" width="33.50390625" style="0" customWidth="1"/>
  </cols>
  <sheetData>
    <row r="1" ht="14.25">
      <c r="A1" s="1" t="s">
        <v>240</v>
      </c>
    </row>
    <row r="2" spans="1:10" ht="30" customHeight="1">
      <c r="A2" s="151" t="s">
        <v>241</v>
      </c>
      <c r="B2" s="151"/>
      <c r="C2" s="151"/>
      <c r="D2" s="151"/>
      <c r="E2" s="151"/>
      <c r="F2" s="151"/>
      <c r="G2" s="151"/>
      <c r="H2" s="151"/>
      <c r="I2" s="24"/>
      <c r="J2" s="24"/>
    </row>
    <row r="3" spans="1:10" s="15" customFormat="1" ht="34.5" customHeight="1">
      <c r="A3" s="152" t="s">
        <v>56</v>
      </c>
      <c r="B3" s="153"/>
      <c r="C3" s="16"/>
      <c r="D3" s="16"/>
      <c r="E3" s="16"/>
      <c r="F3" s="16"/>
      <c r="G3" s="16"/>
      <c r="I3" s="9" t="s">
        <v>3</v>
      </c>
      <c r="J3" s="16"/>
    </row>
    <row r="4" spans="1:10" ht="42" customHeight="1">
      <c r="A4" s="154" t="s">
        <v>242</v>
      </c>
      <c r="B4" s="154" t="s">
        <v>243</v>
      </c>
      <c r="C4" s="154" t="s">
        <v>207</v>
      </c>
      <c r="D4" s="154"/>
      <c r="E4" s="154"/>
      <c r="F4" s="154"/>
      <c r="G4" s="154"/>
      <c r="H4" s="154"/>
      <c r="I4" s="154" t="s">
        <v>244</v>
      </c>
      <c r="J4" s="24"/>
    </row>
    <row r="5" spans="1:10" ht="42" customHeight="1">
      <c r="A5" s="154"/>
      <c r="B5" s="154"/>
      <c r="C5" s="154" t="s">
        <v>245</v>
      </c>
      <c r="D5" s="154" t="s">
        <v>208</v>
      </c>
      <c r="E5" s="154"/>
      <c r="F5" s="154" t="s">
        <v>209</v>
      </c>
      <c r="G5" s="154" t="s">
        <v>210</v>
      </c>
      <c r="H5" s="154" t="s">
        <v>211</v>
      </c>
      <c r="I5" s="154"/>
      <c r="J5" s="24"/>
    </row>
    <row r="6" spans="1:10" ht="57" customHeight="1">
      <c r="A6" s="154"/>
      <c r="B6" s="154"/>
      <c r="C6" s="154"/>
      <c r="D6" s="17" t="s">
        <v>212</v>
      </c>
      <c r="E6" s="17" t="s">
        <v>213</v>
      </c>
      <c r="F6" s="154"/>
      <c r="G6" s="154"/>
      <c r="H6" s="154"/>
      <c r="I6" s="154"/>
      <c r="J6" s="24"/>
    </row>
    <row r="7" spans="1:10" ht="42" customHeight="1">
      <c r="A7" s="18" t="s">
        <v>243</v>
      </c>
      <c r="B7" s="19">
        <f>SUM(B8:B12)</f>
        <v>1150000</v>
      </c>
      <c r="C7" s="19">
        <f>SUM(C8:C12)</f>
        <v>1150000</v>
      </c>
      <c r="D7" s="19">
        <f>SUM(D8:D12)</f>
        <v>1150000</v>
      </c>
      <c r="E7" s="20"/>
      <c r="F7" s="20"/>
      <c r="G7" s="20"/>
      <c r="H7" s="20"/>
      <c r="I7" s="25"/>
      <c r="J7" s="24"/>
    </row>
    <row r="8" spans="1:10" ht="99.75" customHeight="1">
      <c r="A8" s="21" t="s">
        <v>246</v>
      </c>
      <c r="B8" s="19">
        <v>50000</v>
      </c>
      <c r="C8" s="19">
        <v>50000</v>
      </c>
      <c r="D8" s="19">
        <v>50000</v>
      </c>
      <c r="E8" s="20"/>
      <c r="F8" s="20"/>
      <c r="G8" s="20"/>
      <c r="H8" s="20"/>
      <c r="I8" s="26"/>
      <c r="J8" s="24"/>
    </row>
    <row r="9" spans="1:10" ht="60" customHeight="1">
      <c r="A9" s="21" t="s">
        <v>247</v>
      </c>
      <c r="B9" s="19">
        <v>400000</v>
      </c>
      <c r="C9" s="19">
        <v>400000</v>
      </c>
      <c r="D9" s="19">
        <v>400000</v>
      </c>
      <c r="E9" s="20"/>
      <c r="F9" s="20"/>
      <c r="G9" s="20"/>
      <c r="H9" s="20"/>
      <c r="I9" s="26"/>
      <c r="J9" s="24"/>
    </row>
    <row r="10" spans="1:10" ht="63" customHeight="1">
      <c r="A10" s="21" t="s">
        <v>248</v>
      </c>
      <c r="B10" s="19">
        <v>150000</v>
      </c>
      <c r="C10" s="19">
        <v>150000</v>
      </c>
      <c r="D10" s="19">
        <v>150000</v>
      </c>
      <c r="E10" s="20"/>
      <c r="F10" s="20"/>
      <c r="G10" s="20"/>
      <c r="H10" s="20"/>
      <c r="I10" s="26"/>
      <c r="J10" s="24"/>
    </row>
    <row r="11" spans="1:10" ht="75" customHeight="1">
      <c r="A11" s="21" t="s">
        <v>249</v>
      </c>
      <c r="B11" s="19">
        <v>500000</v>
      </c>
      <c r="C11" s="19">
        <v>500000</v>
      </c>
      <c r="D11" s="19">
        <v>500000</v>
      </c>
      <c r="E11" s="20"/>
      <c r="F11" s="20"/>
      <c r="G11" s="20"/>
      <c r="H11" s="20"/>
      <c r="I11" s="27"/>
      <c r="J11" s="24"/>
    </row>
    <row r="12" spans="1:10" ht="150" customHeight="1">
      <c r="A12" s="21" t="s">
        <v>250</v>
      </c>
      <c r="B12" s="19">
        <v>50000</v>
      </c>
      <c r="C12" s="19">
        <v>50000</v>
      </c>
      <c r="D12" s="19">
        <v>50000</v>
      </c>
      <c r="E12" s="22"/>
      <c r="F12" s="22"/>
      <c r="G12" s="22"/>
      <c r="H12" s="23"/>
      <c r="I12" s="27"/>
      <c r="J12" s="24"/>
    </row>
  </sheetData>
  <sheetProtection/>
  <mergeCells count="11">
    <mergeCell ref="I4:I6"/>
    <mergeCell ref="A2:H2"/>
    <mergeCell ref="A3:B3"/>
    <mergeCell ref="C4:H4"/>
    <mergeCell ref="D5:E5"/>
    <mergeCell ref="A4:A6"/>
    <mergeCell ref="B4:B6"/>
    <mergeCell ref="C5:C6"/>
    <mergeCell ref="F5:F6"/>
    <mergeCell ref="G5:G6"/>
    <mergeCell ref="H5:H6"/>
  </mergeCells>
  <printOptions/>
  <pageMargins left="0.35" right="0.35" top="0.79" bottom="0.59" header="0.51" footer="0.51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B11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251</v>
      </c>
    </row>
    <row r="2" spans="1:2" ht="30" customHeight="1">
      <c r="A2" s="151" t="s">
        <v>252</v>
      </c>
      <c r="B2" s="151"/>
    </row>
    <row r="3" spans="1:2" ht="30" customHeight="1">
      <c r="A3" s="8" t="s">
        <v>103</v>
      </c>
      <c r="B3" s="9" t="s">
        <v>3</v>
      </c>
    </row>
    <row r="4" spans="1:2" ht="39" customHeight="1">
      <c r="A4" s="10" t="s">
        <v>58</v>
      </c>
      <c r="B4" s="10" t="s">
        <v>253</v>
      </c>
    </row>
    <row r="5" spans="1:2" ht="39" customHeight="1">
      <c r="A5" s="11" t="s">
        <v>254</v>
      </c>
      <c r="B5" s="12">
        <v>40000</v>
      </c>
    </row>
    <row r="6" spans="1:2" ht="39" customHeight="1">
      <c r="A6" s="6" t="s">
        <v>255</v>
      </c>
      <c r="B6" s="6"/>
    </row>
    <row r="7" spans="1:2" ht="39" customHeight="1">
      <c r="A7" s="6" t="s">
        <v>256</v>
      </c>
      <c r="B7" s="6"/>
    </row>
    <row r="8" spans="1:2" ht="39" customHeight="1">
      <c r="A8" s="6" t="s">
        <v>257</v>
      </c>
      <c r="B8" s="6"/>
    </row>
    <row r="9" spans="1:2" ht="39" customHeight="1">
      <c r="A9" s="6" t="s">
        <v>258</v>
      </c>
      <c r="B9" s="12">
        <v>20000</v>
      </c>
    </row>
    <row r="10" spans="1:2" ht="39" customHeight="1">
      <c r="A10" s="6" t="s">
        <v>259</v>
      </c>
      <c r="B10" s="12">
        <v>20000</v>
      </c>
    </row>
    <row r="11" spans="1:2" ht="14.25">
      <c r="A11" s="13" t="s">
        <v>260</v>
      </c>
      <c r="B11" s="14"/>
    </row>
  </sheetData>
  <sheetProtection/>
  <mergeCells count="1">
    <mergeCell ref="A2:B2"/>
  </mergeCells>
  <printOptions/>
  <pageMargins left="0.75" right="0.47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</sheetPr>
  <dimension ref="A1:J21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ht="14.25">
      <c r="A1" s="1" t="s">
        <v>261</v>
      </c>
    </row>
    <row r="2" spans="1:10" ht="24">
      <c r="A2" s="155" t="s">
        <v>262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5">
      <c r="A3" s="157" t="s">
        <v>263</v>
      </c>
      <c r="B3" s="157"/>
      <c r="C3" s="157"/>
      <c r="D3" s="2"/>
      <c r="E3" s="2"/>
      <c r="F3" s="2"/>
      <c r="G3" s="2"/>
      <c r="H3" s="2"/>
      <c r="I3" s="2"/>
      <c r="J3" s="7" t="s">
        <v>57</v>
      </c>
    </row>
    <row r="4" spans="1:10" ht="21" customHeight="1">
      <c r="A4" s="158" t="s">
        <v>199</v>
      </c>
      <c r="B4" s="158"/>
      <c r="C4" s="158"/>
      <c r="D4" s="158"/>
      <c r="E4" s="158" t="s">
        <v>200</v>
      </c>
      <c r="F4" s="158"/>
      <c r="G4" s="158"/>
      <c r="H4" s="158"/>
      <c r="I4" s="158"/>
      <c r="J4" s="158"/>
    </row>
    <row r="5" spans="1:10" ht="21" customHeight="1">
      <c r="A5" s="158" t="s">
        <v>66</v>
      </c>
      <c r="B5" s="158"/>
      <c r="C5" s="158"/>
      <c r="D5" s="158" t="s">
        <v>67</v>
      </c>
      <c r="E5" s="158" t="s">
        <v>79</v>
      </c>
      <c r="F5" s="158" t="s">
        <v>96</v>
      </c>
      <c r="G5" s="158"/>
      <c r="H5" s="158"/>
      <c r="I5" s="158" t="s">
        <v>97</v>
      </c>
      <c r="J5" s="158"/>
    </row>
    <row r="6" spans="1:10" ht="21" customHeight="1">
      <c r="A6" s="158"/>
      <c r="B6" s="158"/>
      <c r="C6" s="158"/>
      <c r="D6" s="158"/>
      <c r="E6" s="158"/>
      <c r="F6" s="158" t="s">
        <v>110</v>
      </c>
      <c r="G6" s="158" t="s">
        <v>201</v>
      </c>
      <c r="H6" s="158" t="s">
        <v>202</v>
      </c>
      <c r="I6" s="158" t="s">
        <v>110</v>
      </c>
      <c r="J6" s="158" t="s">
        <v>203</v>
      </c>
    </row>
    <row r="7" spans="1:10" ht="21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</row>
    <row r="8" spans="1:10" ht="21" customHeight="1">
      <c r="A8" s="158" t="s">
        <v>68</v>
      </c>
      <c r="B8" s="158" t="s">
        <v>69</v>
      </c>
      <c r="C8" s="158" t="s">
        <v>70</v>
      </c>
      <c r="D8" s="3" t="s">
        <v>71</v>
      </c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</row>
    <row r="9" spans="1:10" ht="21" customHeight="1">
      <c r="A9" s="158"/>
      <c r="B9" s="158"/>
      <c r="C9" s="158"/>
      <c r="D9" s="3" t="s">
        <v>79</v>
      </c>
      <c r="E9" s="5"/>
      <c r="F9" s="5"/>
      <c r="G9" s="5"/>
      <c r="H9" s="5"/>
      <c r="I9" s="5"/>
      <c r="J9" s="5"/>
    </row>
    <row r="10" spans="1:10" ht="21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1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1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21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21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I6:I7"/>
    <mergeCell ref="J6:J7"/>
    <mergeCell ref="A5:C7"/>
    <mergeCell ref="F5:H5"/>
    <mergeCell ref="I5:J5"/>
    <mergeCell ref="A8:A9"/>
    <mergeCell ref="B8:B9"/>
    <mergeCell ref="C8:C9"/>
    <mergeCell ref="D5:D7"/>
    <mergeCell ref="E5:E7"/>
    <mergeCell ref="F6:F7"/>
    <mergeCell ref="G6:G7"/>
    <mergeCell ref="H6:H7"/>
    <mergeCell ref="A2:J2"/>
    <mergeCell ref="A3:C3"/>
    <mergeCell ref="A4:D4"/>
    <mergeCell ref="E4:J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Mayland</cp:lastModifiedBy>
  <cp:lastPrinted>2017-01-20T13:53:14Z</cp:lastPrinted>
  <dcterms:created xsi:type="dcterms:W3CDTF">2011-09-13T11:12:31Z</dcterms:created>
  <dcterms:modified xsi:type="dcterms:W3CDTF">2017-01-23T12:52:13Z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